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36" yWindow="65521" windowWidth="9435" windowHeight="4440" activeTab="0"/>
  </bookViews>
  <sheets>
    <sheet name="ACT-03" sheetId="1" r:id="rId1"/>
  </sheets>
  <definedNames>
    <definedName name="_xlnm.Print_Area" localSheetId="0">'ACT-03'!$A$1:$L$68</definedName>
    <definedName name="HTML_CodePage" hidden="1">1252</definedName>
    <definedName name="HTML_Control" hidden="1">{"'ACT-03'!$A$7:$L$67"}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"C:\anu2002\act\htm\act03.htm"</definedName>
    <definedName name="HTML_Title" hidden="1">""</definedName>
    <definedName name="HTML1_1" localSheetId="0" hidden="1">"'[ACT-03.xls]ACT-03'!$A$1:$M$64"</definedName>
    <definedName name="HTML1_10" localSheetId="0" hidden="1">""</definedName>
    <definedName name="HTML1_11" localSheetId="0" hidden="1">1</definedName>
    <definedName name="HTML1_12" localSheetId="0" hidden="1">"N:\DOCUMENT\Anuario\html\Act-03.htm"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'ACT-03'!$B$22:$IG$8142</definedName>
  </definedNames>
  <calcPr fullCalcOnLoad="1"/>
</workbook>
</file>

<file path=xl/sharedStrings.xml><?xml version="1.0" encoding="utf-8"?>
<sst xmlns="http://schemas.openxmlformats.org/spreadsheetml/2006/main" count="61" uniqueCount="61">
  <si>
    <t>APERTURA DE CENTROS DE TRABAJO</t>
  </si>
  <si>
    <t>ACT-3.</t>
  </si>
  <si>
    <t>Centros de trabajo, por sector y rama</t>
  </si>
  <si>
    <t>de actividad.</t>
  </si>
  <si>
    <t>VALORES ABSOLUTOS</t>
  </si>
  <si>
    <t>Absolutas</t>
  </si>
  <si>
    <t xml:space="preserve">Relativas </t>
  </si>
  <si>
    <t>En porcentaje</t>
  </si>
  <si>
    <t>TOTAL</t>
  </si>
  <si>
    <t>SECTORES</t>
  </si>
  <si>
    <t xml:space="preserve">Agrario </t>
  </si>
  <si>
    <t xml:space="preserve">No agrario </t>
  </si>
  <si>
    <t>RAMAS</t>
  </si>
  <si>
    <t>Agricultura,ganadería,caza y silvicultura</t>
  </si>
  <si>
    <t>Pesca y acuicultura</t>
  </si>
  <si>
    <t>Extracción y aglomeración de carbón</t>
  </si>
  <si>
    <t>Extrac. de petróleo, gas, uranio y torio</t>
  </si>
  <si>
    <t>Extracción de minerales no energéticos</t>
  </si>
  <si>
    <t>Industria de alimentos, bebidas y tabaco</t>
  </si>
  <si>
    <t>Industria textil y de la confección</t>
  </si>
  <si>
    <t>Industria del cuero y del calzado</t>
  </si>
  <si>
    <t>Industria de la madera y corcho. Cestería</t>
  </si>
  <si>
    <t>Industria del papel. Artes gráficas. Edición</t>
  </si>
  <si>
    <t>Coquerías. Refinerías. Trat. combus. nucleares</t>
  </si>
  <si>
    <t>Industria química</t>
  </si>
  <si>
    <t>Fabric. productos de caucho y mat. plásticas</t>
  </si>
  <si>
    <t>Fabric. de productos minerales no metálicos</t>
  </si>
  <si>
    <t>Metalurgia</t>
  </si>
  <si>
    <t>Fabric. productos metálicos excep. maquin.</t>
  </si>
  <si>
    <t>Construcción maquinaria y equipo mecánico</t>
  </si>
  <si>
    <t>Fabric. máq. ofic.,mat. informá. y electrónico</t>
  </si>
  <si>
    <t>Fabric. de maquinaria y material eléctrico</t>
  </si>
  <si>
    <t>Fabric. instr. médicos,precisión y similares</t>
  </si>
  <si>
    <t>Fabricación de automóviles y remolques</t>
  </si>
  <si>
    <t>Fabricación de otro material de transporte</t>
  </si>
  <si>
    <t>Fabric. de muebles. Otras manufac. Reciclaje</t>
  </si>
  <si>
    <t>Produc. y distr. de electricidad,gas y agua</t>
  </si>
  <si>
    <t>Construcción</t>
  </si>
  <si>
    <t>Venta y reparac. vehículos. Venta combust.</t>
  </si>
  <si>
    <t>Comercio al por mayor. Interm. del comercio</t>
  </si>
  <si>
    <t>Comercio al por menor. Reparac. domésticas</t>
  </si>
  <si>
    <t>Hostelería</t>
  </si>
  <si>
    <t>Transporte terrestre y por tubería</t>
  </si>
  <si>
    <t>Transporte marítimo y fluvial</t>
  </si>
  <si>
    <t>Transporte aéreo y espacial</t>
  </si>
  <si>
    <t>Activ. anexas a transportes. Comunicaciones</t>
  </si>
  <si>
    <t>Instituciones financieras y seguros</t>
  </si>
  <si>
    <t>Inmobiliarias. Alquiler de bienes muebles</t>
  </si>
  <si>
    <t>Activ. informáticas. Investigac. y desarrollo</t>
  </si>
  <si>
    <t>Otras actividades empresariales</t>
  </si>
  <si>
    <t>Admón. Pública. Defensa. Seg. Soc. Org. extrat.</t>
  </si>
  <si>
    <t>Educación</t>
  </si>
  <si>
    <t>Activ. sanitarias y veterin. Servic. sociales</t>
  </si>
  <si>
    <t>Actividades de saneamiento público</t>
  </si>
  <si>
    <t>Activ. asociativas,recreativas y culturales</t>
  </si>
  <si>
    <t>Activ. diversas de servicios personales</t>
  </si>
  <si>
    <t>Hogares que emplean personal doméstico</t>
  </si>
  <si>
    <t xml:space="preserve">Industria </t>
  </si>
  <si>
    <t xml:space="preserve">Construcción </t>
  </si>
  <si>
    <t xml:space="preserve">Servicios </t>
  </si>
  <si>
    <t>VARIACIONES SOBRE EL  AÑO ANTERIOR</t>
  </si>
</sst>
</file>

<file path=xl/styles.xml><?xml version="1.0" encoding="utf-8"?>
<styleSheet xmlns="http://schemas.openxmlformats.org/spreadsheetml/2006/main">
  <numFmts count="2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  <numFmt numFmtId="174" formatCode="#,##0.0_);\(#,##0.0\)"/>
    <numFmt numFmtId="175" formatCode="0.0"/>
  </numFmts>
  <fonts count="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name val="Arial"/>
      <family val="0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173" fontId="1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" fillId="0" borderId="0" xfId="0" applyNumberFormat="1" applyFont="1" applyAlignment="1" applyProtection="1">
      <alignment horizontal="right" vertical="center"/>
      <protection/>
    </xf>
    <xf numFmtId="175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75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75" fontId="0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3" fontId="1" fillId="0" borderId="2" xfId="0" applyNumberFormat="1" applyFont="1" applyBorder="1" applyAlignment="1" applyProtection="1">
      <alignment horizontal="center" vertical="center"/>
      <protection/>
    </xf>
    <xf numFmtId="173" fontId="1" fillId="0" borderId="0" xfId="0" applyNumberFormat="1" applyFont="1" applyAlignment="1" applyProtection="1">
      <alignment horizontal="center" vertical="center"/>
      <protection/>
    </xf>
    <xf numFmtId="173" fontId="1" fillId="0" borderId="3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8" fillId="2" borderId="0" xfId="0" applyFont="1" applyFill="1" applyAlignment="1">
      <alignment horizontal="left" vertical="center"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Q99"/>
  <sheetViews>
    <sheetView showGridLines="0" tabSelected="1" defaultGridColor="0" zoomScale="73" zoomScaleNormal="73" colorId="22" workbookViewId="0" topLeftCell="A1">
      <pane ySplit="12" topLeftCell="W13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1.83203125" style="0" customWidth="1"/>
    <col min="2" max="2" width="40.83203125" style="13" customWidth="1"/>
    <col min="3" max="4" width="10.83203125" style="0" customWidth="1"/>
    <col min="5" max="5" width="1.83203125" style="0" customWidth="1"/>
    <col min="6" max="8" width="10.83203125" style="0" customWidth="1"/>
    <col min="9" max="9" width="1.83203125" style="0" customWidth="1"/>
    <col min="10" max="12" width="10.83203125" style="0" customWidth="1"/>
    <col min="13" max="13" width="2.5" style="0" customWidth="1"/>
  </cols>
  <sheetData>
    <row r="1" spans="1:12" ht="15" customHeight="1">
      <c r="A1" s="35" t="s">
        <v>0</v>
      </c>
      <c r="B1" s="35"/>
      <c r="C1" s="35"/>
      <c r="D1" s="15"/>
      <c r="E1" s="15"/>
      <c r="F1" s="15"/>
      <c r="G1" s="15"/>
      <c r="H1" s="16" t="s">
        <v>1</v>
      </c>
      <c r="I1" s="14"/>
      <c r="J1" s="14"/>
      <c r="K1" s="14"/>
      <c r="L1" s="14"/>
    </row>
    <row r="2" spans="2:12" ht="15" customHeight="1">
      <c r="B2" s="17"/>
      <c r="C2" s="15"/>
      <c r="D2" s="15"/>
      <c r="E2" s="15"/>
      <c r="F2" s="15"/>
      <c r="G2" s="15"/>
      <c r="H2" s="16" t="s">
        <v>2</v>
      </c>
      <c r="I2" s="15"/>
      <c r="J2" s="15"/>
      <c r="K2" s="15"/>
      <c r="L2" s="15"/>
    </row>
    <row r="3" spans="2:12" ht="15" customHeight="1">
      <c r="B3" s="17"/>
      <c r="C3" s="15"/>
      <c r="D3" s="15"/>
      <c r="E3" s="15"/>
      <c r="F3" s="15"/>
      <c r="G3" s="15"/>
      <c r="H3" s="16" t="s">
        <v>3</v>
      </c>
      <c r="I3" s="15"/>
      <c r="J3" s="15"/>
      <c r="K3" s="15"/>
      <c r="L3" s="15"/>
    </row>
    <row r="4" spans="2:12" ht="15" customHeight="1">
      <c r="B4" s="17"/>
      <c r="C4" s="15"/>
      <c r="D4" s="15"/>
      <c r="E4" s="15"/>
      <c r="F4" s="15"/>
      <c r="G4" s="15"/>
      <c r="H4" s="16"/>
      <c r="I4" s="15"/>
      <c r="J4" s="15"/>
      <c r="K4" s="15"/>
      <c r="L4" s="15"/>
    </row>
    <row r="5" spans="2:12" ht="15" customHeight="1"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251" ht="15" customHeight="1" thickBot="1">
      <c r="B6" s="11"/>
      <c r="C6" s="3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ht="24.75" customHeight="1" thickBot="1">
      <c r="A7" s="37"/>
      <c r="B7" s="37"/>
      <c r="C7" s="36" t="s">
        <v>4</v>
      </c>
      <c r="D7" s="36"/>
      <c r="E7" s="26"/>
      <c r="F7" s="34" t="s">
        <v>60</v>
      </c>
      <c r="G7" s="34"/>
      <c r="H7" s="34"/>
      <c r="I7" s="34"/>
      <c r="J7" s="34"/>
      <c r="K7" s="34"/>
      <c r="L7" s="3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10.5" customHeight="1">
      <c r="A8" s="37"/>
      <c r="B8" s="37"/>
      <c r="C8" s="31"/>
      <c r="D8" s="31"/>
      <c r="E8" s="33"/>
      <c r="F8" s="26" t="s">
        <v>5</v>
      </c>
      <c r="G8" s="26"/>
      <c r="H8" s="26"/>
      <c r="I8" s="26"/>
      <c r="J8" s="28" t="s">
        <v>6</v>
      </c>
      <c r="K8" s="28"/>
      <c r="L8" s="2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2.75" customHeight="1">
      <c r="A9" s="37"/>
      <c r="B9" s="37"/>
      <c r="C9" s="31"/>
      <c r="D9" s="31"/>
      <c r="E9" s="33"/>
      <c r="F9" s="31"/>
      <c r="G9" s="31"/>
      <c r="H9" s="31"/>
      <c r="I9" s="27"/>
      <c r="J9" s="29"/>
      <c r="K9" s="29"/>
      <c r="L9" s="2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2.75" customHeight="1">
      <c r="A10" s="37"/>
      <c r="B10" s="37"/>
      <c r="C10" s="31"/>
      <c r="D10" s="31"/>
      <c r="E10" s="33"/>
      <c r="F10" s="31"/>
      <c r="G10" s="31"/>
      <c r="H10" s="31"/>
      <c r="I10" s="27"/>
      <c r="J10" s="29" t="s">
        <v>7</v>
      </c>
      <c r="K10" s="29"/>
      <c r="L10" s="2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0.5" customHeight="1">
      <c r="A11" s="37"/>
      <c r="B11" s="37"/>
      <c r="C11" s="32"/>
      <c r="D11" s="32"/>
      <c r="E11" s="33"/>
      <c r="F11" s="32"/>
      <c r="G11" s="32"/>
      <c r="H11" s="32"/>
      <c r="I11" s="27"/>
      <c r="J11" s="30"/>
      <c r="K11" s="30"/>
      <c r="L11" s="3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5" customHeight="1">
      <c r="A12" s="37"/>
      <c r="B12" s="37"/>
      <c r="C12" s="5">
        <v>2001</v>
      </c>
      <c r="D12" s="5">
        <v>2002</v>
      </c>
      <c r="E12" s="33"/>
      <c r="F12" s="5">
        <v>2000</v>
      </c>
      <c r="G12" s="5">
        <v>2001</v>
      </c>
      <c r="H12" s="5">
        <v>2002</v>
      </c>
      <c r="I12" s="27"/>
      <c r="J12" s="5">
        <v>2000</v>
      </c>
      <c r="K12" s="5">
        <v>2001</v>
      </c>
      <c r="L12" s="5">
        <v>2002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2" customHeight="1">
      <c r="A13" s="37"/>
      <c r="B13" s="37"/>
      <c r="C13" s="2"/>
      <c r="D13" s="2"/>
      <c r="E13" s="33"/>
      <c r="F13" s="2"/>
      <c r="G13" s="2"/>
      <c r="H13" s="2"/>
      <c r="I13" s="27"/>
      <c r="J13" s="2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2" customHeight="1">
      <c r="A14" s="38" t="s">
        <v>8</v>
      </c>
      <c r="B14" s="39"/>
      <c r="C14" s="18">
        <v>188402</v>
      </c>
      <c r="D14" s="18">
        <f>SUM(D17:D18)</f>
        <v>187203</v>
      </c>
      <c r="E14" s="33"/>
      <c r="F14" s="18">
        <v>14760</v>
      </c>
      <c r="G14" s="18">
        <v>7530</v>
      </c>
      <c r="H14" s="18">
        <f>D14-C14</f>
        <v>-1199</v>
      </c>
      <c r="I14" s="27"/>
      <c r="J14" s="19">
        <v>8.885571180890002</v>
      </c>
      <c r="K14" s="19">
        <v>4.163165111238887</v>
      </c>
      <c r="L14" s="19">
        <f>H14*100/C14</f>
        <v>-0.6364051337034639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2" customHeight="1">
      <c r="A15" s="31"/>
      <c r="B15" s="31"/>
      <c r="C15" s="20"/>
      <c r="D15" s="20"/>
      <c r="E15" s="33"/>
      <c r="F15" s="18"/>
      <c r="G15" s="18"/>
      <c r="H15" s="18"/>
      <c r="I15" s="27"/>
      <c r="J15" s="21"/>
      <c r="K15" s="21"/>
      <c r="L15" s="2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2" customHeight="1">
      <c r="A16" s="38" t="s">
        <v>9</v>
      </c>
      <c r="B16" s="38"/>
      <c r="C16" s="20"/>
      <c r="D16" s="20"/>
      <c r="E16" s="33"/>
      <c r="F16" s="20"/>
      <c r="G16" s="20"/>
      <c r="H16" s="20"/>
      <c r="I16" s="27"/>
      <c r="J16" s="21"/>
      <c r="K16" s="21"/>
      <c r="L16" s="2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2" customHeight="1">
      <c r="A17" s="40" t="s">
        <v>10</v>
      </c>
      <c r="B17" s="40"/>
      <c r="C17" s="20">
        <v>3599</v>
      </c>
      <c r="D17" s="20">
        <f>SUM(D24:D25)</f>
        <v>2891</v>
      </c>
      <c r="E17" s="33"/>
      <c r="F17" s="20">
        <v>176</v>
      </c>
      <c r="G17" s="20">
        <v>87</v>
      </c>
      <c r="H17" s="22">
        <f>D17-C17</f>
        <v>-708</v>
      </c>
      <c r="I17" s="27"/>
      <c r="J17" s="21">
        <v>5.275779376498801</v>
      </c>
      <c r="K17" s="21">
        <v>2.4772209567198176</v>
      </c>
      <c r="L17" s="23">
        <f>H17*100/C17</f>
        <v>-19.672131147540984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2" customHeight="1">
      <c r="A18" s="25" t="s">
        <v>11</v>
      </c>
      <c r="B18" s="25"/>
      <c r="C18" s="20">
        <v>184803</v>
      </c>
      <c r="D18" s="20">
        <f>SUM(D19:D21)</f>
        <v>184312</v>
      </c>
      <c r="E18" s="33"/>
      <c r="F18" s="20">
        <v>14584</v>
      </c>
      <c r="G18" s="20">
        <v>7443</v>
      </c>
      <c r="H18" s="22">
        <f>D18-C18</f>
        <v>-491</v>
      </c>
      <c r="I18" s="27"/>
      <c r="J18" s="21">
        <v>8.959551776674694</v>
      </c>
      <c r="K18" s="21">
        <v>4.196549391069012</v>
      </c>
      <c r="L18" s="23">
        <f>H18*100/C18</f>
        <v>-0.26568832757043986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2" customHeight="1">
      <c r="A19" s="37"/>
      <c r="B19" s="11" t="s">
        <v>57</v>
      </c>
      <c r="C19" s="20">
        <v>11859</v>
      </c>
      <c r="D19" s="20">
        <f>SUM(D26:D47)</f>
        <v>10325</v>
      </c>
      <c r="E19" s="33"/>
      <c r="F19" s="20">
        <v>48</v>
      </c>
      <c r="G19" s="20">
        <v>-1085</v>
      </c>
      <c r="H19" s="22">
        <f>D19-C19</f>
        <v>-1534</v>
      </c>
      <c r="I19" s="27"/>
      <c r="J19" s="21">
        <v>0.37220843672456577</v>
      </c>
      <c r="K19" s="21">
        <v>-8.382262051915946</v>
      </c>
      <c r="L19" s="23">
        <f>H19*100/C19</f>
        <v>-12.935323383084578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2" customHeight="1">
      <c r="A20" s="37"/>
      <c r="B20" s="11" t="s">
        <v>58</v>
      </c>
      <c r="C20" s="20">
        <v>81765</v>
      </c>
      <c r="D20" s="20">
        <f>D48</f>
        <v>91862</v>
      </c>
      <c r="E20" s="33"/>
      <c r="F20" s="20">
        <v>11875</v>
      </c>
      <c r="G20" s="20">
        <v>10833</v>
      </c>
      <c r="H20" s="22">
        <f>D20-C20</f>
        <v>10097</v>
      </c>
      <c r="I20" s="27"/>
      <c r="J20" s="21">
        <v>20.10769256819683</v>
      </c>
      <c r="K20" s="21">
        <v>15.272373540856032</v>
      </c>
      <c r="L20" s="23">
        <f>H20*100/C20</f>
        <v>12.348804500703235</v>
      </c>
      <c r="M20" s="6"/>
      <c r="N20" s="6"/>
      <c r="O20" s="6"/>
      <c r="P20" s="6"/>
      <c r="Q20" s="6"/>
      <c r="R20" s="6"/>
      <c r="S20" s="6"/>
      <c r="T20" s="4"/>
      <c r="U20" s="4"/>
      <c r="V20" s="4"/>
      <c r="W20" s="7"/>
      <c r="X20" s="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2" customHeight="1">
      <c r="A21" s="37"/>
      <c r="B21" s="11" t="s">
        <v>59</v>
      </c>
      <c r="C21" s="20">
        <v>91179</v>
      </c>
      <c r="D21" s="20">
        <f>SUM(D49:D67)</f>
        <v>82125</v>
      </c>
      <c r="E21" s="33"/>
      <c r="F21" s="20">
        <v>2661</v>
      </c>
      <c r="G21" s="20">
        <v>-2305</v>
      </c>
      <c r="H21" s="22">
        <f>D21-C21</f>
        <v>-9054</v>
      </c>
      <c r="I21" s="27"/>
      <c r="J21" s="21">
        <v>2.9298745912379025</v>
      </c>
      <c r="K21" s="21">
        <v>-2.465662573274571</v>
      </c>
      <c r="L21" s="23">
        <f>H21*100/C21</f>
        <v>-9.929918073240549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2" customHeight="1">
      <c r="A22" s="37"/>
      <c r="B22" s="37"/>
      <c r="C22" s="20"/>
      <c r="D22" s="20"/>
      <c r="E22" s="33"/>
      <c r="F22" s="20"/>
      <c r="G22" s="20"/>
      <c r="H22" s="22"/>
      <c r="I22" s="27"/>
      <c r="J22" s="21"/>
      <c r="K22" s="21"/>
      <c r="L22" s="23"/>
      <c r="M22" s="4"/>
      <c r="N22" s="4"/>
      <c r="O22" s="4"/>
      <c r="P22" s="4"/>
      <c r="Q22" s="4"/>
      <c r="R22" s="4"/>
      <c r="S22" s="4"/>
      <c r="T22" s="4"/>
      <c r="U22" s="4"/>
      <c r="V22" s="4"/>
      <c r="W22" s="8"/>
      <c r="X22" s="8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2" customHeight="1">
      <c r="A23" s="38" t="s">
        <v>12</v>
      </c>
      <c r="B23" s="38"/>
      <c r="C23" s="20"/>
      <c r="D23" s="20"/>
      <c r="E23" s="33"/>
      <c r="F23" s="20"/>
      <c r="G23" s="20"/>
      <c r="H23" s="22"/>
      <c r="I23" s="27"/>
      <c r="J23" s="21"/>
      <c r="K23" s="21"/>
      <c r="L23" s="23"/>
      <c r="M23" s="4"/>
      <c r="N23" s="4"/>
      <c r="O23" s="4"/>
      <c r="P23" s="4"/>
      <c r="Q23" s="4"/>
      <c r="R23" s="4"/>
      <c r="S23" s="4"/>
      <c r="T23" s="4"/>
      <c r="U23" s="4"/>
      <c r="V23" s="4"/>
      <c r="W23" s="9"/>
      <c r="X23" s="9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2" customHeight="1">
      <c r="A24" s="25" t="s">
        <v>13</v>
      </c>
      <c r="B24" s="25"/>
      <c r="C24" s="20">
        <v>3498</v>
      </c>
      <c r="D24" s="20">
        <v>2817</v>
      </c>
      <c r="E24" s="33"/>
      <c r="F24" s="20">
        <v>237</v>
      </c>
      <c r="G24" s="20">
        <v>51</v>
      </c>
      <c r="H24" s="22">
        <f aca="true" t="shared" si="0" ref="H24:H39">D24-C24</f>
        <v>-681</v>
      </c>
      <c r="I24" s="27"/>
      <c r="J24" s="21">
        <v>7.383177570093458</v>
      </c>
      <c r="K24" s="21">
        <v>1.4795474325500435</v>
      </c>
      <c r="L24" s="23">
        <f aca="true" t="shared" si="1" ref="L24:L39">H24*100/C24</f>
        <v>-19.46826758147513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9"/>
      <c r="X24" s="9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2" customHeight="1">
      <c r="A25" s="25" t="s">
        <v>14</v>
      </c>
      <c r="B25" s="25"/>
      <c r="C25" s="20">
        <v>101</v>
      </c>
      <c r="D25" s="20">
        <v>74</v>
      </c>
      <c r="E25" s="33"/>
      <c r="F25" s="20">
        <v>-61</v>
      </c>
      <c r="G25" s="20">
        <v>36</v>
      </c>
      <c r="H25" s="22">
        <f t="shared" si="0"/>
        <v>-27</v>
      </c>
      <c r="I25" s="27"/>
      <c r="J25" s="21">
        <v>-48.41269841269841</v>
      </c>
      <c r="K25" s="21">
        <v>55.38461538461539</v>
      </c>
      <c r="L25" s="23">
        <f t="shared" si="1"/>
        <v>-26.73267326732673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9"/>
      <c r="X25" s="9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2" customHeight="1">
      <c r="A26" s="25" t="s">
        <v>15</v>
      </c>
      <c r="B26" s="25"/>
      <c r="C26" s="20">
        <v>11</v>
      </c>
      <c r="D26" s="20">
        <v>13</v>
      </c>
      <c r="E26" s="33"/>
      <c r="F26" s="20">
        <v>-12</v>
      </c>
      <c r="G26" s="20">
        <v>-8</v>
      </c>
      <c r="H26" s="22">
        <f t="shared" si="0"/>
        <v>2</v>
      </c>
      <c r="I26" s="27"/>
      <c r="J26" s="21">
        <v>-38.70967741935484</v>
      </c>
      <c r="K26" s="21">
        <v>-42.10526315789474</v>
      </c>
      <c r="L26" s="23">
        <f t="shared" si="1"/>
        <v>18.181818181818183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9"/>
      <c r="X26" s="9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2" customHeight="1">
      <c r="A27" s="25" t="s">
        <v>16</v>
      </c>
      <c r="B27" s="25"/>
      <c r="C27" s="20">
        <v>38</v>
      </c>
      <c r="D27" s="20">
        <v>20</v>
      </c>
      <c r="E27" s="33"/>
      <c r="F27" s="20">
        <v>-15</v>
      </c>
      <c r="G27" s="20">
        <v>25</v>
      </c>
      <c r="H27" s="22">
        <f t="shared" si="0"/>
        <v>-18</v>
      </c>
      <c r="I27" s="27"/>
      <c r="J27" s="21">
        <v>-53.57142857142857</v>
      </c>
      <c r="K27" s="21">
        <v>192.30769230769232</v>
      </c>
      <c r="L27" s="23">
        <f t="shared" si="1"/>
        <v>-47.36842105263158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9"/>
      <c r="X27" s="9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2" customHeight="1">
      <c r="A28" s="25" t="s">
        <v>17</v>
      </c>
      <c r="B28" s="25"/>
      <c r="C28" s="20">
        <v>149</v>
      </c>
      <c r="D28" s="20">
        <v>132</v>
      </c>
      <c r="E28" s="33"/>
      <c r="F28" s="20">
        <v>-27</v>
      </c>
      <c r="G28" s="20">
        <v>20</v>
      </c>
      <c r="H28" s="22">
        <f t="shared" si="0"/>
        <v>-17</v>
      </c>
      <c r="I28" s="27"/>
      <c r="J28" s="21">
        <v>-17.307692307692307</v>
      </c>
      <c r="K28" s="21">
        <v>15.503875968992247</v>
      </c>
      <c r="L28" s="23">
        <f t="shared" si="1"/>
        <v>-11.409395973154362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9"/>
      <c r="X28" s="9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2" customHeight="1">
      <c r="A29" s="25" t="s">
        <v>18</v>
      </c>
      <c r="B29" s="25"/>
      <c r="C29" s="20">
        <v>1295</v>
      </c>
      <c r="D29" s="20">
        <v>1055</v>
      </c>
      <c r="E29" s="33"/>
      <c r="F29" s="20">
        <v>1</v>
      </c>
      <c r="G29" s="20">
        <v>-30</v>
      </c>
      <c r="H29" s="22">
        <f t="shared" si="0"/>
        <v>-240</v>
      </c>
      <c r="I29" s="27"/>
      <c r="J29" s="21">
        <v>0.0755287009063444</v>
      </c>
      <c r="K29" s="21">
        <v>-2.2641509433962264</v>
      </c>
      <c r="L29" s="23">
        <f t="shared" si="1"/>
        <v>-18.53281853281853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9"/>
      <c r="X29" s="9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12" customHeight="1">
      <c r="A30" s="25" t="s">
        <v>19</v>
      </c>
      <c r="B30" s="25"/>
      <c r="C30" s="20">
        <v>1116</v>
      </c>
      <c r="D30" s="20">
        <v>844</v>
      </c>
      <c r="E30" s="33"/>
      <c r="F30" s="20">
        <v>-99</v>
      </c>
      <c r="G30" s="20">
        <v>-193</v>
      </c>
      <c r="H30" s="22">
        <f t="shared" si="0"/>
        <v>-272</v>
      </c>
      <c r="I30" s="27"/>
      <c r="J30" s="21">
        <v>-7.03125</v>
      </c>
      <c r="K30" s="21">
        <v>-14.744079449961802</v>
      </c>
      <c r="L30" s="23">
        <f t="shared" si="1"/>
        <v>-24.372759856630825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2" customHeight="1">
      <c r="A31" s="25" t="s">
        <v>20</v>
      </c>
      <c r="B31" s="25"/>
      <c r="C31" s="20">
        <v>332</v>
      </c>
      <c r="D31" s="20">
        <v>291</v>
      </c>
      <c r="E31" s="33"/>
      <c r="F31" s="20">
        <v>-44</v>
      </c>
      <c r="G31" s="20">
        <v>21</v>
      </c>
      <c r="H31" s="22">
        <f t="shared" si="0"/>
        <v>-41</v>
      </c>
      <c r="I31" s="27"/>
      <c r="J31" s="21">
        <v>-12.394366197183098</v>
      </c>
      <c r="K31" s="21">
        <v>6.752411575562701</v>
      </c>
      <c r="L31" s="23">
        <f t="shared" si="1"/>
        <v>-12.349397590361447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2" customHeight="1">
      <c r="A32" s="25" t="s">
        <v>21</v>
      </c>
      <c r="B32" s="25"/>
      <c r="C32" s="20">
        <v>700</v>
      </c>
      <c r="D32" s="20">
        <v>638</v>
      </c>
      <c r="E32" s="33"/>
      <c r="F32" s="20">
        <v>-81</v>
      </c>
      <c r="G32" s="20">
        <v>-20</v>
      </c>
      <c r="H32" s="22">
        <f t="shared" si="0"/>
        <v>-62</v>
      </c>
      <c r="I32" s="27"/>
      <c r="J32" s="21">
        <v>-10.112359550561798</v>
      </c>
      <c r="K32" s="21">
        <v>-2.7777777777777777</v>
      </c>
      <c r="L32" s="23">
        <f t="shared" si="1"/>
        <v>-8.857142857142858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9"/>
      <c r="X32" s="9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2" customHeight="1">
      <c r="A33" s="25" t="s">
        <v>22</v>
      </c>
      <c r="B33" s="25"/>
      <c r="C33" s="20">
        <v>1075</v>
      </c>
      <c r="D33" s="20">
        <v>852</v>
      </c>
      <c r="E33" s="33"/>
      <c r="F33" s="20">
        <v>29</v>
      </c>
      <c r="G33" s="20">
        <v>-203</v>
      </c>
      <c r="H33" s="22">
        <f t="shared" si="0"/>
        <v>-223</v>
      </c>
      <c r="I33" s="27"/>
      <c r="J33" s="21">
        <v>2.321857485988791</v>
      </c>
      <c r="K33" s="21">
        <v>-15.884194053208137</v>
      </c>
      <c r="L33" s="23">
        <f t="shared" si="1"/>
        <v>-20.74418604651163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9"/>
      <c r="X33" s="9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2" customHeight="1">
      <c r="A34" s="25" t="s">
        <v>23</v>
      </c>
      <c r="B34" s="25"/>
      <c r="C34" s="20">
        <v>14</v>
      </c>
      <c r="D34" s="20">
        <v>9</v>
      </c>
      <c r="E34" s="33"/>
      <c r="F34" s="20">
        <v>2</v>
      </c>
      <c r="G34" s="20">
        <v>6</v>
      </c>
      <c r="H34" s="22">
        <f t="shared" si="0"/>
        <v>-5</v>
      </c>
      <c r="I34" s="27"/>
      <c r="J34" s="21">
        <v>33.333333333333336</v>
      </c>
      <c r="K34" s="21">
        <v>75</v>
      </c>
      <c r="L34" s="23">
        <f t="shared" si="1"/>
        <v>-35.714285714285715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9"/>
      <c r="X34" s="9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2" customHeight="1">
      <c r="A35" s="25" t="s">
        <v>24</v>
      </c>
      <c r="B35" s="25"/>
      <c r="C35" s="20">
        <v>272</v>
      </c>
      <c r="D35" s="20">
        <v>278</v>
      </c>
      <c r="E35" s="33"/>
      <c r="F35" s="20">
        <v>-25</v>
      </c>
      <c r="G35" s="20">
        <v>-51</v>
      </c>
      <c r="H35" s="22">
        <f t="shared" si="0"/>
        <v>6</v>
      </c>
      <c r="I35" s="27"/>
      <c r="J35" s="21">
        <v>-7.183908045977011</v>
      </c>
      <c r="K35" s="21">
        <v>-15.789473684210526</v>
      </c>
      <c r="L35" s="23">
        <f t="shared" si="1"/>
        <v>2.2058823529411766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9"/>
      <c r="X35" s="9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2" customHeight="1">
      <c r="A36" s="25" t="s">
        <v>25</v>
      </c>
      <c r="B36" s="25"/>
      <c r="C36" s="20">
        <v>284</v>
      </c>
      <c r="D36" s="20">
        <v>224</v>
      </c>
      <c r="E36" s="33"/>
      <c r="F36" s="20">
        <v>31</v>
      </c>
      <c r="G36" s="20">
        <v>-37</v>
      </c>
      <c r="H36" s="22">
        <f t="shared" si="0"/>
        <v>-60</v>
      </c>
      <c r="I36" s="27"/>
      <c r="J36" s="21">
        <v>10.689655172413794</v>
      </c>
      <c r="K36" s="21">
        <v>-11.526479750778817</v>
      </c>
      <c r="L36" s="23">
        <f t="shared" si="1"/>
        <v>-21.12676056338028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9"/>
      <c r="X36" s="9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2" customHeight="1">
      <c r="A37" s="25" t="s">
        <v>26</v>
      </c>
      <c r="B37" s="25"/>
      <c r="C37" s="20">
        <v>568</v>
      </c>
      <c r="D37" s="20">
        <v>582</v>
      </c>
      <c r="E37" s="33"/>
      <c r="F37" s="20">
        <v>-25</v>
      </c>
      <c r="G37" s="20">
        <v>-14</v>
      </c>
      <c r="H37" s="22">
        <f t="shared" si="0"/>
        <v>14</v>
      </c>
      <c r="I37" s="27"/>
      <c r="J37" s="21">
        <v>-4.118616144975288</v>
      </c>
      <c r="K37" s="21">
        <v>-2.4054982817869415</v>
      </c>
      <c r="L37" s="23">
        <f t="shared" si="1"/>
        <v>2.464788732394366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9"/>
      <c r="X37" s="9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12" customHeight="1">
      <c r="A38" s="25" t="s">
        <v>27</v>
      </c>
      <c r="B38" s="25"/>
      <c r="C38" s="20">
        <v>419</v>
      </c>
      <c r="D38" s="20">
        <v>344</v>
      </c>
      <c r="E38" s="33"/>
      <c r="F38" s="20">
        <v>-22</v>
      </c>
      <c r="G38" s="20">
        <v>17</v>
      </c>
      <c r="H38" s="22">
        <f t="shared" si="0"/>
        <v>-75</v>
      </c>
      <c r="I38" s="27"/>
      <c r="J38" s="21">
        <v>-5.188679245283019</v>
      </c>
      <c r="K38" s="21">
        <v>4.2288557213930345</v>
      </c>
      <c r="L38" s="23">
        <f t="shared" si="1"/>
        <v>-17.899761336515514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9"/>
      <c r="X38" s="9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12" customHeight="1">
      <c r="A39" s="25" t="s">
        <v>28</v>
      </c>
      <c r="B39" s="25"/>
      <c r="C39" s="20">
        <v>2143</v>
      </c>
      <c r="D39" s="20">
        <v>1870</v>
      </c>
      <c r="E39" s="33"/>
      <c r="F39" s="20">
        <v>-161</v>
      </c>
      <c r="G39" s="20">
        <v>102</v>
      </c>
      <c r="H39" s="22">
        <f t="shared" si="0"/>
        <v>-273</v>
      </c>
      <c r="I39" s="27"/>
      <c r="J39" s="21">
        <v>-7.311534968210718</v>
      </c>
      <c r="K39" s="21">
        <v>4.997550220480157</v>
      </c>
      <c r="L39" s="23">
        <f t="shared" si="1"/>
        <v>-12.739150723285114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9"/>
      <c r="X39" s="9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2" customHeight="1">
      <c r="A40" s="25" t="s">
        <v>29</v>
      </c>
      <c r="B40" s="25"/>
      <c r="C40" s="20">
        <v>839</v>
      </c>
      <c r="D40" s="20">
        <v>718</v>
      </c>
      <c r="E40" s="33"/>
      <c r="F40" s="20">
        <v>160</v>
      </c>
      <c r="G40" s="20">
        <v>-98</v>
      </c>
      <c r="H40" s="22">
        <f aca="true" t="shared" si="2" ref="H40:H55">D40-C40</f>
        <v>-121</v>
      </c>
      <c r="I40" s="27"/>
      <c r="J40" s="21">
        <v>20.592020592020592</v>
      </c>
      <c r="K40" s="21">
        <v>-10.458911419423693</v>
      </c>
      <c r="L40" s="23">
        <f aca="true" t="shared" si="3" ref="L40:L55">H40*100/C40</f>
        <v>-14.421930870083433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9"/>
      <c r="X40" s="9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2" customHeight="1">
      <c r="A41" s="25" t="s">
        <v>30</v>
      </c>
      <c r="B41" s="25"/>
      <c r="C41" s="20">
        <v>184</v>
      </c>
      <c r="D41" s="20">
        <v>144</v>
      </c>
      <c r="E41" s="33"/>
      <c r="F41" s="20">
        <v>-55</v>
      </c>
      <c r="G41" s="20">
        <v>-8</v>
      </c>
      <c r="H41" s="22">
        <f t="shared" si="2"/>
        <v>-40</v>
      </c>
      <c r="I41" s="27"/>
      <c r="J41" s="21">
        <v>-22.267206477732792</v>
      </c>
      <c r="K41" s="21">
        <v>-4.166666666666667</v>
      </c>
      <c r="L41" s="23">
        <f t="shared" si="3"/>
        <v>-21.73913043478261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9"/>
      <c r="X41" s="9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2" customHeight="1">
      <c r="A42" s="25" t="s">
        <v>31</v>
      </c>
      <c r="B42" s="25"/>
      <c r="C42" s="20">
        <v>300</v>
      </c>
      <c r="D42" s="20">
        <v>234</v>
      </c>
      <c r="E42" s="33"/>
      <c r="F42" s="20">
        <v>58</v>
      </c>
      <c r="G42" s="20">
        <v>-78</v>
      </c>
      <c r="H42" s="22">
        <f t="shared" si="2"/>
        <v>-66</v>
      </c>
      <c r="I42" s="27"/>
      <c r="J42" s="21">
        <v>18.125</v>
      </c>
      <c r="K42" s="21">
        <v>-20.634920634920636</v>
      </c>
      <c r="L42" s="23">
        <f t="shared" si="3"/>
        <v>-22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9"/>
      <c r="X42" s="9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2" customHeight="1">
      <c r="A43" s="25" t="s">
        <v>32</v>
      </c>
      <c r="B43" s="25"/>
      <c r="C43" s="20">
        <v>101</v>
      </c>
      <c r="D43" s="20">
        <v>97</v>
      </c>
      <c r="E43" s="33"/>
      <c r="F43" s="20">
        <v>-22</v>
      </c>
      <c r="G43" s="20">
        <v>-3</v>
      </c>
      <c r="H43" s="22">
        <f t="shared" si="2"/>
        <v>-4</v>
      </c>
      <c r="I43" s="27"/>
      <c r="J43" s="21">
        <v>-17.46031746031746</v>
      </c>
      <c r="K43" s="21">
        <v>-2.8846153846153846</v>
      </c>
      <c r="L43" s="23">
        <f t="shared" si="3"/>
        <v>-3.9603960396039604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9"/>
      <c r="X43" s="9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2" customHeight="1">
      <c r="A44" s="25" t="s">
        <v>33</v>
      </c>
      <c r="B44" s="25"/>
      <c r="C44" s="20">
        <v>90</v>
      </c>
      <c r="D44" s="20">
        <v>99</v>
      </c>
      <c r="E44" s="33"/>
      <c r="F44" s="20">
        <v>-24</v>
      </c>
      <c r="G44" s="20">
        <v>21</v>
      </c>
      <c r="H44" s="22">
        <f t="shared" si="2"/>
        <v>9</v>
      </c>
      <c r="I44" s="27"/>
      <c r="J44" s="21">
        <v>-25.806451612903224</v>
      </c>
      <c r="K44" s="21">
        <v>30.434782608695652</v>
      </c>
      <c r="L44" s="23">
        <f t="shared" si="3"/>
        <v>10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9"/>
      <c r="X44" s="9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2" customHeight="1">
      <c r="A45" s="25" t="s">
        <v>34</v>
      </c>
      <c r="B45" s="25"/>
      <c r="C45" s="20">
        <v>153</v>
      </c>
      <c r="D45" s="20">
        <v>172</v>
      </c>
      <c r="E45" s="33"/>
      <c r="F45" s="20">
        <v>21</v>
      </c>
      <c r="G45" s="20">
        <v>13</v>
      </c>
      <c r="H45" s="22">
        <f t="shared" si="2"/>
        <v>19</v>
      </c>
      <c r="I45" s="27"/>
      <c r="J45" s="21">
        <v>17.647058823529413</v>
      </c>
      <c r="K45" s="21">
        <v>9.285714285714286</v>
      </c>
      <c r="L45" s="23">
        <f t="shared" si="3"/>
        <v>12.418300653594772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9"/>
      <c r="X45" s="9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2" customHeight="1">
      <c r="A46" s="25" t="s">
        <v>35</v>
      </c>
      <c r="B46" s="25"/>
      <c r="C46" s="20">
        <v>1203</v>
      </c>
      <c r="D46" s="20">
        <v>1071</v>
      </c>
      <c r="E46" s="33"/>
      <c r="F46" s="20">
        <v>-19</v>
      </c>
      <c r="G46" s="20">
        <v>-120</v>
      </c>
      <c r="H46" s="22">
        <f t="shared" si="2"/>
        <v>-132</v>
      </c>
      <c r="I46" s="27"/>
      <c r="J46" s="21">
        <v>-1.4157973174366616</v>
      </c>
      <c r="K46" s="21">
        <v>-9.070294784580499</v>
      </c>
      <c r="L46" s="23">
        <f t="shared" si="3"/>
        <v>-10.972568578553616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9"/>
      <c r="X46" s="9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2" customHeight="1">
      <c r="A47" s="25" t="s">
        <v>36</v>
      </c>
      <c r="B47" s="25"/>
      <c r="C47" s="20">
        <v>573</v>
      </c>
      <c r="D47" s="20">
        <v>638</v>
      </c>
      <c r="E47" s="33"/>
      <c r="F47" s="20">
        <v>377</v>
      </c>
      <c r="G47" s="20">
        <v>-447</v>
      </c>
      <c r="H47" s="22">
        <f t="shared" si="2"/>
        <v>65</v>
      </c>
      <c r="I47" s="27"/>
      <c r="J47" s="21">
        <v>58.631415241057546</v>
      </c>
      <c r="K47" s="21">
        <v>-43.8235294117647</v>
      </c>
      <c r="L47" s="23">
        <f t="shared" si="3"/>
        <v>11.343804537521814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9"/>
      <c r="X47" s="9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2" customHeight="1">
      <c r="A48" s="25" t="s">
        <v>37</v>
      </c>
      <c r="B48" s="25"/>
      <c r="C48" s="20">
        <v>81765</v>
      </c>
      <c r="D48" s="20">
        <v>91862</v>
      </c>
      <c r="E48" s="33"/>
      <c r="F48" s="20">
        <v>11875</v>
      </c>
      <c r="G48" s="20">
        <v>10833</v>
      </c>
      <c r="H48" s="22">
        <f t="shared" si="2"/>
        <v>10097</v>
      </c>
      <c r="I48" s="27"/>
      <c r="J48" s="21">
        <v>20.10769256819683</v>
      </c>
      <c r="K48" s="21">
        <v>15.272373540856032</v>
      </c>
      <c r="L48" s="23">
        <f t="shared" si="3"/>
        <v>12.348804500703235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9"/>
      <c r="X48" s="9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2" customHeight="1">
      <c r="A49" s="25" t="s">
        <v>38</v>
      </c>
      <c r="B49" s="25"/>
      <c r="C49" s="20">
        <v>2869</v>
      </c>
      <c r="D49" s="20">
        <v>2551</v>
      </c>
      <c r="E49" s="33"/>
      <c r="F49" s="20">
        <v>-207</v>
      </c>
      <c r="G49" s="20">
        <v>-184</v>
      </c>
      <c r="H49" s="22">
        <f t="shared" si="2"/>
        <v>-318</v>
      </c>
      <c r="I49" s="27"/>
      <c r="J49" s="21">
        <v>-6.3496932515337425</v>
      </c>
      <c r="K49" s="21">
        <v>-6.0268588273829025</v>
      </c>
      <c r="L49" s="23">
        <f t="shared" si="3"/>
        <v>-11.084001394214011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9"/>
      <c r="X49" s="9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2" customHeight="1">
      <c r="A50" s="25" t="s">
        <v>39</v>
      </c>
      <c r="B50" s="25"/>
      <c r="C50" s="20">
        <v>5650</v>
      </c>
      <c r="D50" s="20">
        <v>5063</v>
      </c>
      <c r="E50" s="33"/>
      <c r="F50" s="20">
        <v>256</v>
      </c>
      <c r="G50" s="20">
        <v>-414</v>
      </c>
      <c r="H50" s="22">
        <f t="shared" si="2"/>
        <v>-587</v>
      </c>
      <c r="I50" s="27"/>
      <c r="J50" s="21">
        <v>4.40771349862259</v>
      </c>
      <c r="K50" s="21">
        <v>-6.827176781002638</v>
      </c>
      <c r="L50" s="23">
        <f t="shared" si="3"/>
        <v>-10.389380530973451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9"/>
      <c r="X50" s="9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2" customHeight="1">
      <c r="A51" s="25" t="s">
        <v>40</v>
      </c>
      <c r="B51" s="25"/>
      <c r="C51" s="20">
        <v>26439</v>
      </c>
      <c r="D51" s="20">
        <v>23688</v>
      </c>
      <c r="E51" s="33"/>
      <c r="F51" s="20">
        <v>507</v>
      </c>
      <c r="G51" s="20">
        <v>-938</v>
      </c>
      <c r="H51" s="22">
        <f t="shared" si="2"/>
        <v>-2751</v>
      </c>
      <c r="I51" s="27"/>
      <c r="J51" s="21">
        <v>1.8868626721250465</v>
      </c>
      <c r="K51" s="21">
        <v>-3.4262336998210174</v>
      </c>
      <c r="L51" s="23">
        <f t="shared" si="3"/>
        <v>-10.40508339952343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9"/>
      <c r="X51" s="9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2" customHeight="1">
      <c r="A52" s="25" t="s">
        <v>41</v>
      </c>
      <c r="B52" s="25"/>
      <c r="C52" s="20">
        <v>16310</v>
      </c>
      <c r="D52" s="20">
        <v>15502</v>
      </c>
      <c r="E52" s="33"/>
      <c r="F52" s="20">
        <v>-275</v>
      </c>
      <c r="G52" s="20">
        <v>-138</v>
      </c>
      <c r="H52" s="22">
        <f t="shared" si="2"/>
        <v>-808</v>
      </c>
      <c r="I52" s="27"/>
      <c r="J52" s="21">
        <v>-1.6444417867607486</v>
      </c>
      <c r="K52" s="21">
        <v>-0.8390077821011673</v>
      </c>
      <c r="L52" s="23">
        <f t="shared" si="3"/>
        <v>-4.954015941140405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9"/>
      <c r="X52" s="9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2" customHeight="1">
      <c r="A53" s="25" t="s">
        <v>42</v>
      </c>
      <c r="B53" s="25"/>
      <c r="C53" s="20">
        <v>3683</v>
      </c>
      <c r="D53" s="20">
        <v>3657</v>
      </c>
      <c r="E53" s="33"/>
      <c r="F53" s="20">
        <v>-164</v>
      </c>
      <c r="G53" s="20">
        <v>-202</v>
      </c>
      <c r="H53" s="22">
        <f t="shared" si="2"/>
        <v>-26</v>
      </c>
      <c r="I53" s="27"/>
      <c r="J53" s="21">
        <v>-4.050382810570511</v>
      </c>
      <c r="K53" s="21">
        <v>-5.199485199485199</v>
      </c>
      <c r="L53" s="23">
        <f t="shared" si="3"/>
        <v>-0.7059462394786858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9"/>
      <c r="X53" s="9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2" customHeight="1">
      <c r="A54" s="25" t="s">
        <v>43</v>
      </c>
      <c r="B54" s="25"/>
      <c r="C54" s="20">
        <v>50</v>
      </c>
      <c r="D54" s="20">
        <v>29</v>
      </c>
      <c r="E54" s="33"/>
      <c r="F54" s="20">
        <v>16</v>
      </c>
      <c r="G54" s="20">
        <v>-1</v>
      </c>
      <c r="H54" s="22">
        <f t="shared" si="2"/>
        <v>-21</v>
      </c>
      <c r="I54" s="27"/>
      <c r="J54" s="21">
        <v>45.714285714285715</v>
      </c>
      <c r="K54" s="21">
        <v>-1.9607843137254901</v>
      </c>
      <c r="L54" s="23">
        <f t="shared" si="3"/>
        <v>-42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9"/>
      <c r="X54" s="9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  <row r="55" spans="1:251" ht="12" customHeight="1">
      <c r="A55" s="25" t="s">
        <v>44</v>
      </c>
      <c r="B55" s="25"/>
      <c r="C55" s="20">
        <v>33</v>
      </c>
      <c r="D55" s="20">
        <v>23</v>
      </c>
      <c r="E55" s="33"/>
      <c r="F55" s="20">
        <v>-17</v>
      </c>
      <c r="G55" s="20">
        <v>0</v>
      </c>
      <c r="H55" s="22">
        <f t="shared" si="2"/>
        <v>-10</v>
      </c>
      <c r="I55" s="27"/>
      <c r="J55" s="21">
        <v>-34</v>
      </c>
      <c r="K55" s="21">
        <v>0</v>
      </c>
      <c r="L55" s="23">
        <f t="shared" si="3"/>
        <v>-30.303030303030305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9"/>
      <c r="X55" s="9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</row>
    <row r="56" spans="1:251" ht="12" customHeight="1">
      <c r="A56" s="25" t="s">
        <v>45</v>
      </c>
      <c r="B56" s="25"/>
      <c r="C56" s="20">
        <v>2252</v>
      </c>
      <c r="D56" s="20">
        <v>1949</v>
      </c>
      <c r="E56" s="33"/>
      <c r="F56" s="20">
        <v>495</v>
      </c>
      <c r="G56" s="20">
        <v>-100</v>
      </c>
      <c r="H56" s="22">
        <f aca="true" t="shared" si="4" ref="H56:H67">D56-C56</f>
        <v>-303</v>
      </c>
      <c r="I56" s="27"/>
      <c r="J56" s="21">
        <v>26.65589660743134</v>
      </c>
      <c r="K56" s="21">
        <v>-4.2517006802721085</v>
      </c>
      <c r="L56" s="23">
        <f aca="true" t="shared" si="5" ref="L56:L67">H56*100/C56</f>
        <v>-13.454706927175843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9"/>
      <c r="X56" s="9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</row>
    <row r="57" spans="1:251" ht="12" customHeight="1">
      <c r="A57" s="25" t="s">
        <v>46</v>
      </c>
      <c r="B57" s="25"/>
      <c r="C57" s="20">
        <v>2856</v>
      </c>
      <c r="D57" s="20">
        <v>2156</v>
      </c>
      <c r="E57" s="33"/>
      <c r="F57" s="20">
        <v>239</v>
      </c>
      <c r="G57" s="20">
        <v>-289</v>
      </c>
      <c r="H57" s="22">
        <f t="shared" si="4"/>
        <v>-700</v>
      </c>
      <c r="I57" s="27"/>
      <c r="J57" s="21">
        <v>8.224363386097728</v>
      </c>
      <c r="K57" s="21">
        <v>-9.18918918918919</v>
      </c>
      <c r="L57" s="23">
        <f t="shared" si="5"/>
        <v>-24.50980392156863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9"/>
      <c r="X57" s="9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</row>
    <row r="58" spans="1:251" ht="12" customHeight="1">
      <c r="A58" s="25" t="s">
        <v>47</v>
      </c>
      <c r="B58" s="25"/>
      <c r="C58" s="20">
        <v>5156</v>
      </c>
      <c r="D58" s="20">
        <v>4853</v>
      </c>
      <c r="E58" s="33"/>
      <c r="F58" s="20">
        <v>242</v>
      </c>
      <c r="G58" s="20">
        <v>176</v>
      </c>
      <c r="H58" s="22">
        <f t="shared" si="4"/>
        <v>-303</v>
      </c>
      <c r="I58" s="27"/>
      <c r="J58" s="21">
        <v>5.107640354579992</v>
      </c>
      <c r="K58" s="21">
        <v>3.534136546184739</v>
      </c>
      <c r="L58" s="23">
        <f t="shared" si="5"/>
        <v>-5.876648564778899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9"/>
      <c r="X58" s="9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</row>
    <row r="59" spans="1:251" ht="12" customHeight="1">
      <c r="A59" s="25" t="s">
        <v>48</v>
      </c>
      <c r="B59" s="25"/>
      <c r="C59" s="20">
        <v>1723</v>
      </c>
      <c r="D59" s="20">
        <v>1241</v>
      </c>
      <c r="E59" s="33"/>
      <c r="F59" s="20">
        <v>514</v>
      </c>
      <c r="G59" s="20">
        <v>174</v>
      </c>
      <c r="H59" s="22">
        <f t="shared" si="4"/>
        <v>-482</v>
      </c>
      <c r="I59" s="27"/>
      <c r="J59" s="21">
        <v>49.66183574879227</v>
      </c>
      <c r="K59" s="21">
        <v>11.233053582956746</v>
      </c>
      <c r="L59" s="23">
        <f t="shared" si="5"/>
        <v>-27.974463145676147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9"/>
      <c r="X59" s="9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</row>
    <row r="60" spans="1:251" ht="12" customHeight="1">
      <c r="A60" s="25" t="s">
        <v>49</v>
      </c>
      <c r="B60" s="25"/>
      <c r="C60" s="20">
        <v>11517</v>
      </c>
      <c r="D60" s="20">
        <v>10192</v>
      </c>
      <c r="E60" s="33"/>
      <c r="F60" s="20">
        <v>634</v>
      </c>
      <c r="G60" s="20">
        <v>-274</v>
      </c>
      <c r="H60" s="22">
        <f t="shared" si="4"/>
        <v>-1325</v>
      </c>
      <c r="I60" s="27"/>
      <c r="J60" s="21">
        <v>5.682531146365511</v>
      </c>
      <c r="K60" s="21">
        <v>-2.3238062929352896</v>
      </c>
      <c r="L60" s="23">
        <f t="shared" si="5"/>
        <v>-11.504732135104629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9"/>
      <c r="X60" s="9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</row>
    <row r="61" spans="1:251" ht="12" customHeight="1">
      <c r="A61" s="25" t="s">
        <v>50</v>
      </c>
      <c r="B61" s="25"/>
      <c r="C61" s="20">
        <v>293</v>
      </c>
      <c r="D61" s="20">
        <v>254</v>
      </c>
      <c r="E61" s="33"/>
      <c r="F61" s="20">
        <v>41</v>
      </c>
      <c r="G61" s="20">
        <v>73</v>
      </c>
      <c r="H61" s="22">
        <f t="shared" si="4"/>
        <v>-39</v>
      </c>
      <c r="I61" s="27"/>
      <c r="J61" s="21">
        <v>22.905027932960895</v>
      </c>
      <c r="K61" s="21">
        <v>33.18181818181818</v>
      </c>
      <c r="L61" s="23">
        <f t="shared" si="5"/>
        <v>-13.310580204778157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9"/>
      <c r="X61" s="9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</row>
    <row r="62" spans="1:251" ht="12" customHeight="1">
      <c r="A62" s="25" t="s">
        <v>51</v>
      </c>
      <c r="B62" s="25"/>
      <c r="C62" s="20">
        <v>1938</v>
      </c>
      <c r="D62" s="20">
        <v>1628</v>
      </c>
      <c r="E62" s="33"/>
      <c r="F62" s="20">
        <v>-40</v>
      </c>
      <c r="G62" s="20">
        <v>-63</v>
      </c>
      <c r="H62" s="22">
        <f t="shared" si="4"/>
        <v>-310</v>
      </c>
      <c r="I62" s="27"/>
      <c r="J62" s="21">
        <v>-1.9598236158745712</v>
      </c>
      <c r="K62" s="21">
        <v>-3.1484257871064467</v>
      </c>
      <c r="L62" s="23">
        <f t="shared" si="5"/>
        <v>-15.995872033023735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9"/>
      <c r="X62" s="9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</row>
    <row r="63" spans="1:251" ht="12" customHeight="1">
      <c r="A63" s="25" t="s">
        <v>52</v>
      </c>
      <c r="B63" s="25"/>
      <c r="C63" s="20">
        <v>2854</v>
      </c>
      <c r="D63" s="20">
        <v>2477</v>
      </c>
      <c r="E63" s="33"/>
      <c r="F63" s="20">
        <v>30</v>
      </c>
      <c r="G63" s="20">
        <v>36</v>
      </c>
      <c r="H63" s="22">
        <f t="shared" si="4"/>
        <v>-377</v>
      </c>
      <c r="I63" s="27"/>
      <c r="J63" s="21">
        <v>1.0760401721664274</v>
      </c>
      <c r="K63" s="21">
        <v>1.27750177430802</v>
      </c>
      <c r="L63" s="23">
        <f t="shared" si="5"/>
        <v>-13.209530483531886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9"/>
      <c r="X63" s="9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</row>
    <row r="64" spans="1:251" ht="12" customHeight="1">
      <c r="A64" s="25" t="s">
        <v>53</v>
      </c>
      <c r="B64" s="25"/>
      <c r="C64" s="20">
        <v>242</v>
      </c>
      <c r="D64" s="20">
        <v>240</v>
      </c>
      <c r="E64" s="33"/>
      <c r="F64" s="20">
        <v>67</v>
      </c>
      <c r="G64" s="20">
        <v>-56</v>
      </c>
      <c r="H64" s="22">
        <f t="shared" si="4"/>
        <v>-2</v>
      </c>
      <c r="I64" s="27"/>
      <c r="J64" s="21">
        <v>29.004329004329005</v>
      </c>
      <c r="K64" s="21">
        <v>-18.79194630872483</v>
      </c>
      <c r="L64" s="23">
        <f t="shared" si="5"/>
        <v>-0.8264462809917356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9"/>
      <c r="X64" s="9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</row>
    <row r="65" spans="1:251" ht="12" customHeight="1">
      <c r="A65" s="25" t="s">
        <v>54</v>
      </c>
      <c r="B65" s="25"/>
      <c r="C65" s="20">
        <v>3210</v>
      </c>
      <c r="D65" s="20">
        <v>2796</v>
      </c>
      <c r="E65" s="33"/>
      <c r="F65" s="20">
        <v>227</v>
      </c>
      <c r="G65" s="20">
        <v>34</v>
      </c>
      <c r="H65" s="22">
        <f t="shared" si="4"/>
        <v>-414</v>
      </c>
      <c r="I65" s="27"/>
      <c r="J65" s="21">
        <v>7.697524584604951</v>
      </c>
      <c r="K65" s="21">
        <v>1.070528967254408</v>
      </c>
      <c r="L65" s="23">
        <f t="shared" si="5"/>
        <v>-12.897196261682243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9"/>
      <c r="X65" s="9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</row>
    <row r="66" spans="1:251" ht="12" customHeight="1">
      <c r="A66" s="25" t="s">
        <v>55</v>
      </c>
      <c r="B66" s="25"/>
      <c r="C66" s="20">
        <v>3982</v>
      </c>
      <c r="D66" s="20">
        <v>3684</v>
      </c>
      <c r="E66" s="33"/>
      <c r="F66" s="20">
        <v>107</v>
      </c>
      <c r="G66" s="20">
        <v>-122</v>
      </c>
      <c r="H66" s="22">
        <f t="shared" si="4"/>
        <v>-298</v>
      </c>
      <c r="I66" s="27"/>
      <c r="J66" s="21">
        <v>2.6770077558168626</v>
      </c>
      <c r="K66" s="21">
        <v>-2.97270955165692</v>
      </c>
      <c r="L66" s="23">
        <f t="shared" si="5"/>
        <v>-7.4836765444500255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9"/>
      <c r="X66" s="9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</row>
    <row r="67" spans="1:251" ht="12" customHeight="1">
      <c r="A67" s="25" t="s">
        <v>56</v>
      </c>
      <c r="B67" s="25"/>
      <c r="C67" s="20">
        <v>122</v>
      </c>
      <c r="D67" s="20">
        <v>142</v>
      </c>
      <c r="E67" s="33"/>
      <c r="F67" s="20">
        <v>-11</v>
      </c>
      <c r="G67" s="20">
        <v>-17</v>
      </c>
      <c r="H67" s="22">
        <f t="shared" si="4"/>
        <v>20</v>
      </c>
      <c r="I67" s="27"/>
      <c r="J67" s="21">
        <v>-7.333333333333333</v>
      </c>
      <c r="K67" s="21">
        <v>-12.23021582733813</v>
      </c>
      <c r="L67" s="23">
        <f t="shared" si="5"/>
        <v>16.39344262295082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9"/>
      <c r="X67" s="9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</row>
    <row r="68" spans="2:251" ht="10.5" customHeight="1">
      <c r="B68" s="11"/>
      <c r="C68" s="20"/>
      <c r="D68" s="20"/>
      <c r="E68" s="20"/>
      <c r="F68" s="20"/>
      <c r="G68" s="20"/>
      <c r="H68" s="20"/>
      <c r="I68" s="24"/>
      <c r="J68" s="20"/>
      <c r="K68" s="20"/>
      <c r="L68" s="20"/>
      <c r="M68" s="4"/>
      <c r="N68" s="4"/>
      <c r="O68" s="4"/>
      <c r="P68" s="4"/>
      <c r="Q68" s="4"/>
      <c r="R68" s="4"/>
      <c r="S68" s="4"/>
      <c r="T68" s="4"/>
      <c r="U68" s="4"/>
      <c r="V68" s="4"/>
      <c r="W68" s="9"/>
      <c r="X68" s="9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</row>
    <row r="69" spans="2:251" ht="10.5" customHeight="1">
      <c r="B69" s="1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4"/>
      <c r="N69" s="4"/>
      <c r="O69" s="4"/>
      <c r="P69" s="4"/>
      <c r="Q69" s="4"/>
      <c r="R69" s="4"/>
      <c r="S69" s="4"/>
      <c r="T69" s="4"/>
      <c r="U69" s="4"/>
      <c r="V69" s="4"/>
      <c r="W69" s="9"/>
      <c r="X69" s="9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</row>
    <row r="70" spans="2:251" ht="10.5" customHeight="1"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4"/>
      <c r="N70" s="4"/>
      <c r="O70" s="4"/>
      <c r="P70" s="4"/>
      <c r="Q70" s="4"/>
      <c r="R70" s="4"/>
      <c r="S70" s="4"/>
      <c r="T70" s="4"/>
      <c r="U70" s="4"/>
      <c r="V70" s="4"/>
      <c r="W70" s="9"/>
      <c r="X70" s="9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</row>
    <row r="71" spans="2:251" ht="10.5" customHeight="1"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4"/>
      <c r="N71" s="4"/>
      <c r="O71" s="4"/>
      <c r="P71" s="4"/>
      <c r="Q71" s="4"/>
      <c r="R71" s="4"/>
      <c r="S71" s="4"/>
      <c r="T71" s="4"/>
      <c r="U71" s="4"/>
      <c r="V71" s="4"/>
      <c r="W71" s="9"/>
      <c r="X71" s="9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</row>
    <row r="72" spans="2:251" ht="10.5" customHeight="1"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4"/>
      <c r="N72" s="4"/>
      <c r="O72" s="4"/>
      <c r="P72" s="4"/>
      <c r="Q72" s="4"/>
      <c r="R72" s="4"/>
      <c r="S72" s="4"/>
      <c r="T72" s="4"/>
      <c r="U72" s="4"/>
      <c r="V72" s="4"/>
      <c r="W72" s="9"/>
      <c r="X72" s="9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</row>
    <row r="73" spans="2:251" ht="10.5" customHeight="1"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4"/>
      <c r="N73" s="4"/>
      <c r="O73" s="4"/>
      <c r="P73" s="4"/>
      <c r="Q73" s="4"/>
      <c r="R73" s="4"/>
      <c r="S73" s="4"/>
      <c r="T73" s="4"/>
      <c r="U73" s="4"/>
      <c r="V73" s="4"/>
      <c r="W73" s="9"/>
      <c r="X73" s="9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</row>
    <row r="74" spans="2:251" ht="10.5" customHeight="1"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4"/>
      <c r="N74" s="4"/>
      <c r="O74" s="4"/>
      <c r="P74" s="4"/>
      <c r="Q74" s="4"/>
      <c r="R74" s="4"/>
      <c r="S74" s="4"/>
      <c r="T74" s="4"/>
      <c r="U74" s="4"/>
      <c r="V74" s="4"/>
      <c r="W74" s="9"/>
      <c r="X74" s="9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</row>
    <row r="75" spans="2:251" ht="10.5" customHeight="1">
      <c r="B75" s="11"/>
      <c r="C75" s="2"/>
      <c r="D75" s="2"/>
      <c r="E75" s="2"/>
      <c r="F75" s="2"/>
      <c r="G75" s="2"/>
      <c r="H75" s="2"/>
      <c r="I75" s="2"/>
      <c r="J75" s="2"/>
      <c r="K75" s="2"/>
      <c r="L75" s="2"/>
      <c r="M75" s="4"/>
      <c r="N75" s="4"/>
      <c r="O75" s="4"/>
      <c r="P75" s="4"/>
      <c r="Q75" s="4"/>
      <c r="R75" s="4"/>
      <c r="S75" s="4"/>
      <c r="T75" s="4"/>
      <c r="U75" s="4"/>
      <c r="V75" s="4"/>
      <c r="W75" s="9"/>
      <c r="X75" s="9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</row>
    <row r="76" spans="2:251" ht="10.5" customHeight="1">
      <c r="B76" s="11"/>
      <c r="C76" s="2"/>
      <c r="D76" s="2"/>
      <c r="E76" s="2"/>
      <c r="F76" s="2"/>
      <c r="G76" s="2"/>
      <c r="H76" s="2"/>
      <c r="I76" s="2"/>
      <c r="J76" s="2"/>
      <c r="K76" s="2"/>
      <c r="L76" s="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</row>
    <row r="77" spans="2:251" ht="10.5" customHeight="1">
      <c r="B77" s="11"/>
      <c r="C77" s="2"/>
      <c r="D77" s="2"/>
      <c r="E77" s="2"/>
      <c r="F77" s="2"/>
      <c r="G77" s="2"/>
      <c r="H77" s="2"/>
      <c r="I77" s="2"/>
      <c r="J77" s="2"/>
      <c r="K77" s="2"/>
      <c r="L77" s="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</row>
    <row r="78" spans="2:251" ht="10.5" customHeight="1">
      <c r="B78" s="11"/>
      <c r="C78" s="2"/>
      <c r="D78" s="2"/>
      <c r="E78" s="2"/>
      <c r="F78" s="2"/>
      <c r="G78" s="2"/>
      <c r="H78" s="2"/>
      <c r="I78" s="2"/>
      <c r="J78" s="2"/>
      <c r="K78" s="2"/>
      <c r="L78" s="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</row>
    <row r="79" spans="2:251" ht="10.5" customHeight="1"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</row>
    <row r="80" spans="2:251" ht="10.5" customHeight="1">
      <c r="B80" s="11"/>
      <c r="C80" s="2"/>
      <c r="D80" s="2"/>
      <c r="E80" s="2"/>
      <c r="F80" s="2"/>
      <c r="G80" s="2"/>
      <c r="H80" s="2"/>
      <c r="I80" s="2"/>
      <c r="J80" s="2"/>
      <c r="K80" s="2"/>
      <c r="L80" s="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</row>
    <row r="81" spans="2:251" ht="10.5" customHeight="1">
      <c r="B81" s="11"/>
      <c r="C81" s="2"/>
      <c r="D81" s="2"/>
      <c r="E81" s="2"/>
      <c r="F81" s="2"/>
      <c r="G81" s="2"/>
      <c r="H81" s="2"/>
      <c r="I81" s="2"/>
      <c r="J81" s="2"/>
      <c r="K81" s="2"/>
      <c r="L81" s="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</row>
    <row r="82" spans="2:251" ht="10.5" customHeight="1">
      <c r="B82" s="11"/>
      <c r="C82" s="2"/>
      <c r="D82" s="2"/>
      <c r="E82" s="2"/>
      <c r="F82" s="2"/>
      <c r="G82" s="2"/>
      <c r="H82" s="2"/>
      <c r="I82" s="2"/>
      <c r="J82" s="2"/>
      <c r="K82" s="2"/>
      <c r="L82" s="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</row>
    <row r="83" spans="2:251" ht="10.5" customHeight="1">
      <c r="B83" s="11"/>
      <c r="C83" s="2"/>
      <c r="D83" s="2"/>
      <c r="E83" s="2"/>
      <c r="F83" s="2"/>
      <c r="G83" s="2"/>
      <c r="H83" s="2"/>
      <c r="I83" s="2"/>
      <c r="J83" s="2"/>
      <c r="K83" s="2"/>
      <c r="L83" s="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</row>
    <row r="84" spans="2:251" ht="10.5" customHeight="1">
      <c r="B84" s="11"/>
      <c r="C84" s="2"/>
      <c r="D84" s="2"/>
      <c r="E84" s="2"/>
      <c r="F84" s="2"/>
      <c r="G84" s="2"/>
      <c r="H84" s="2"/>
      <c r="I84" s="2"/>
      <c r="J84" s="2"/>
      <c r="K84" s="2"/>
      <c r="L84" s="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</row>
    <row r="85" spans="2:251" ht="10.5" customHeight="1">
      <c r="B85" s="11"/>
      <c r="C85" s="2"/>
      <c r="D85" s="2"/>
      <c r="E85" s="2"/>
      <c r="F85" s="2"/>
      <c r="G85" s="2"/>
      <c r="H85" s="2"/>
      <c r="I85" s="2"/>
      <c r="J85" s="2"/>
      <c r="K85" s="2"/>
      <c r="L85" s="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</row>
    <row r="86" spans="2:251" ht="10.5" customHeight="1">
      <c r="B86" s="11"/>
      <c r="C86" s="2"/>
      <c r="D86" s="2"/>
      <c r="E86" s="2"/>
      <c r="F86" s="2"/>
      <c r="G86" s="2"/>
      <c r="H86" s="2"/>
      <c r="I86" s="2"/>
      <c r="J86" s="2"/>
      <c r="K86" s="2"/>
      <c r="L86" s="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</row>
    <row r="87" spans="2:251" ht="10.5" customHeight="1">
      <c r="B87" s="11"/>
      <c r="C87" s="2"/>
      <c r="D87" s="2"/>
      <c r="E87" s="2"/>
      <c r="F87" s="2"/>
      <c r="G87" s="2"/>
      <c r="H87" s="2"/>
      <c r="I87" s="2"/>
      <c r="J87" s="2"/>
      <c r="K87" s="2"/>
      <c r="L87" s="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</row>
    <row r="88" spans="2:251" ht="10.5" customHeight="1">
      <c r="B88" s="11"/>
      <c r="C88" s="2"/>
      <c r="D88" s="2"/>
      <c r="E88" s="2"/>
      <c r="F88" s="2"/>
      <c r="G88" s="2"/>
      <c r="H88" s="2"/>
      <c r="I88" s="2"/>
      <c r="J88" s="2"/>
      <c r="K88" s="2"/>
      <c r="L88" s="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</row>
    <row r="89" spans="2:12" ht="10.5" customHeight="1">
      <c r="B89" s="11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0.5" customHeight="1">
      <c r="B90" s="1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0.5" customHeight="1">
      <c r="B91" s="11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0.5" customHeight="1">
      <c r="B92" s="11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0.5" customHeight="1">
      <c r="B93" s="11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0.5" customHeight="1">
      <c r="B94" s="11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0.5" customHeight="1">
      <c r="B95" s="11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0.5" customHeight="1">
      <c r="B96" s="11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0.5" customHeight="1">
      <c r="B97" s="11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0.5" customHeight="1">
      <c r="B98" s="11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0.5" customHeight="1">
      <c r="B99" s="1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</sheetData>
  <mergeCells count="63">
    <mergeCell ref="A14:B14"/>
    <mergeCell ref="A23:B23"/>
    <mergeCell ref="A22:B22"/>
    <mergeCell ref="A24:B24"/>
    <mergeCell ref="A15:B15"/>
    <mergeCell ref="A19:A21"/>
    <mergeCell ref="A16:B16"/>
    <mergeCell ref="A17:B17"/>
    <mergeCell ref="A18:B18"/>
    <mergeCell ref="A25:B25"/>
    <mergeCell ref="A26:B26"/>
    <mergeCell ref="A27:B27"/>
    <mergeCell ref="A28:B28"/>
    <mergeCell ref="A38:B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9:B49"/>
    <mergeCell ref="A51:B51"/>
    <mergeCell ref="A48:B48"/>
    <mergeCell ref="A43:B43"/>
    <mergeCell ref="A44:B44"/>
    <mergeCell ref="A45:B45"/>
    <mergeCell ref="A46:B46"/>
    <mergeCell ref="A47:B47"/>
    <mergeCell ref="A61:B61"/>
    <mergeCell ref="A62:B62"/>
    <mergeCell ref="A50:B50"/>
    <mergeCell ref="A52:B52"/>
    <mergeCell ref="A1:C1"/>
    <mergeCell ref="C7:D7"/>
    <mergeCell ref="A7:B12"/>
    <mergeCell ref="A13:B13"/>
    <mergeCell ref="A39:B39"/>
    <mergeCell ref="A40:B40"/>
    <mergeCell ref="A41:B41"/>
    <mergeCell ref="A42:B42"/>
    <mergeCell ref="A66:B66"/>
    <mergeCell ref="A56:B56"/>
    <mergeCell ref="A53:B53"/>
    <mergeCell ref="A54:B54"/>
    <mergeCell ref="A55:B55"/>
    <mergeCell ref="A57:B57"/>
    <mergeCell ref="A58:B58"/>
    <mergeCell ref="A63:B63"/>
    <mergeCell ref="A59:B59"/>
    <mergeCell ref="A60:B60"/>
    <mergeCell ref="A67:B67"/>
    <mergeCell ref="A64:B64"/>
    <mergeCell ref="I8:I67"/>
    <mergeCell ref="J8:L9"/>
    <mergeCell ref="J10:L11"/>
    <mergeCell ref="C8:D11"/>
    <mergeCell ref="F8:H11"/>
    <mergeCell ref="E7:E67"/>
    <mergeCell ref="F7:L7"/>
    <mergeCell ref="A65:B65"/>
  </mergeCells>
  <printOptions/>
  <pageMargins left="0.63" right="0.63" top="0.433" bottom="0.283" header="0.511811024" footer="0.511811024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2002-06-25T07:36:56Z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