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ACT-16" sheetId="1" r:id="rId1"/>
  </sheets>
  <definedNames>
    <definedName name="_xlnm.Print_Area" localSheetId="0">'ACT-16'!$A$1:$L$100</definedName>
    <definedName name="HTML_CodePage" hidden="1">1252</definedName>
    <definedName name="HTML_Control" hidden="1">{"'ACT-16'!$A$8:$L$98"}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"C:\anu2002\act\htm\act16.htm"</definedName>
    <definedName name="HTML_Title" hidden="1">""</definedName>
    <definedName name="HTML1_1" localSheetId="0" hidden="1">"'[ACT-16A.WK4]A'!$A$1:$N$53"</definedName>
    <definedName name="HTML1_10" localSheetId="0" hidden="1">""</definedName>
    <definedName name="HTML1_11" localSheetId="0" hidden="1">1</definedName>
    <definedName name="HTML1_12" localSheetId="0" hidden="1">"N:\DOCUMENT\Anuario\html\Act-16a.htm"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'ACT-16'!$A$19:$IG$8137</definedName>
    <definedName name="_xlnm.Print_Titles" localSheetId="0">'ACT-16'!$1:$10</definedName>
  </definedNames>
  <calcPr fullCalcOnLoad="1"/>
</workbook>
</file>

<file path=xl/sharedStrings.xml><?xml version="1.0" encoding="utf-8"?>
<sst xmlns="http://schemas.openxmlformats.org/spreadsheetml/2006/main" count="84" uniqueCount="79">
  <si>
    <t>APERTURA DE CENTROS DE TRABAJO</t>
  </si>
  <si>
    <t>ACT-16.</t>
  </si>
  <si>
    <t>Trabajadores de los centros de trabajo,</t>
  </si>
  <si>
    <t>según sexo, por comunidad autónoma</t>
  </si>
  <si>
    <t>y provincia.</t>
  </si>
  <si>
    <t>TOTAL</t>
  </si>
  <si>
    <t>VARONES</t>
  </si>
  <si>
    <t>MUJERES</t>
  </si>
  <si>
    <t>NO CONSTA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</si>
  <si>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</si>
  <si>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</si>
  <si>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</si>
  <si>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</si>
  <si>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</si>
  <si>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</si>
  <si>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</si>
  <si>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</si>
  <si>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</si>
  <si>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</si>
  <si>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</si>
  <si>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</si>
  <si>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</si>
  <si>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</si>
  <si>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</si>
  <si>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</si>
  <si>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</si>
  <si>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</si>
  <si>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</si>
  <si>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</si>
  <si>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</si>
  <si>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</si>
  <si>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</si>
  <si>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</si>
  <si>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</si>
  <si>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</si>
  <si>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</si>
  <si>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</si>
  <si>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</si>
  <si>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</si>
  <si>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</si>
  <si>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</si>
  <si>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</si>
  <si>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</si>
  <si>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</si>
  <si>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</si>
  <si>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</si>
  <si>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</si>
  <si>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</si>
  <si>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</si>
  <si>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</si>
  <si>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</si>
  <si>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</si>
  <si>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</si>
  <si>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</si>
  <si>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</si>
  <si>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</si>
  <si>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</si>
  <si>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</si>
  <si>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</si>
  <si>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</si>
  <si>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</si>
  <si>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</si>
  <si>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</si>
  <si>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</si>
  <si>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</si>
  <si>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</si>
  <si>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</si>
  <si>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</si>
  <si>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</si>
  <si>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</si>
  <si>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</si>
  <si>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</si>
  <si>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-</t>
  </si>
  <si>
    <t>ANDALUCÍA</t>
  </si>
  <si>
    <t>ARAGÓN</t>
  </si>
  <si>
    <t>CASTILLA Y LEÓN</t>
  </si>
  <si>
    <t xml:space="preserve">Ávila </t>
  </si>
  <si>
    <t>PAÍS VASCO</t>
  </si>
  <si>
    <t xml:space="preserve">Álava </t>
  </si>
</sst>
</file>

<file path=xl/styles.xml><?xml version="1.0" encoding="utf-8"?>
<styleSheet xmlns="http://schemas.openxmlformats.org/spreadsheetml/2006/main">
  <numFmts count="2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  <protection/>
    </xf>
    <xf numFmtId="0" fontId="7" fillId="2" borderId="0" xfId="0" applyFont="1" applyFill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98"/>
  <sheetViews>
    <sheetView showGridLines="0" tabSelected="1" defaultGridColor="0" zoomScale="81" zoomScaleNormal="81" colorId="22" workbookViewId="0" topLeftCell="A1">
      <pane ySplit="9" topLeftCell="W10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66015625" style="7" customWidth="1"/>
    <col min="2" max="3" width="10.83203125" style="0" customWidth="1"/>
    <col min="4" max="4" width="1.83203125" style="0" customWidth="1"/>
    <col min="5" max="6" width="10.83203125" style="0" customWidth="1"/>
    <col min="7" max="7" width="1.83203125" style="0" customWidth="1"/>
    <col min="8" max="9" width="10.83203125" style="0" customWidth="1"/>
    <col min="10" max="10" width="1.83203125" style="0" customWidth="1"/>
    <col min="11" max="12" width="10.83203125" style="0" customWidth="1"/>
    <col min="13" max="13" width="3.33203125" style="0" customWidth="1"/>
  </cols>
  <sheetData>
    <row r="1" spans="1:12" ht="15" customHeight="1">
      <c r="A1" s="22" t="s">
        <v>0</v>
      </c>
      <c r="B1" s="22"/>
      <c r="C1" s="22"/>
      <c r="D1" s="11"/>
      <c r="E1" s="11"/>
      <c r="F1" s="11"/>
      <c r="G1" s="11"/>
      <c r="H1" s="12" t="s">
        <v>1</v>
      </c>
      <c r="I1" s="10"/>
      <c r="J1" s="10"/>
      <c r="K1" s="10"/>
      <c r="L1" s="10"/>
    </row>
    <row r="2" spans="1:12" ht="15" customHeight="1">
      <c r="A2" s="13"/>
      <c r="B2" s="11"/>
      <c r="C2" s="11"/>
      <c r="D2" s="11"/>
      <c r="E2" s="11"/>
      <c r="F2" s="11"/>
      <c r="G2" s="11"/>
      <c r="H2" s="12" t="s">
        <v>2</v>
      </c>
      <c r="I2" s="11"/>
      <c r="J2" s="11"/>
      <c r="K2" s="11"/>
      <c r="L2" s="11"/>
    </row>
    <row r="3" spans="1:12" ht="15" customHeight="1">
      <c r="A3" s="13"/>
      <c r="B3" s="11"/>
      <c r="C3" s="11"/>
      <c r="D3" s="11"/>
      <c r="E3" s="11"/>
      <c r="F3" s="11"/>
      <c r="G3" s="11"/>
      <c r="H3" s="12" t="s">
        <v>3</v>
      </c>
      <c r="I3" s="11"/>
      <c r="J3" s="11"/>
      <c r="K3" s="11"/>
      <c r="L3" s="11"/>
    </row>
    <row r="4" spans="1:12" ht="15" customHeight="1">
      <c r="A4" s="13"/>
      <c r="B4" s="11"/>
      <c r="C4" s="11"/>
      <c r="D4" s="11"/>
      <c r="E4" s="11"/>
      <c r="F4" s="11"/>
      <c r="G4" s="11"/>
      <c r="H4" s="12" t="s">
        <v>4</v>
      </c>
      <c r="I4" s="11"/>
      <c r="J4" s="11"/>
      <c r="K4" s="11"/>
      <c r="L4" s="11"/>
    </row>
    <row r="5" spans="1:12" ht="15" customHeigh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 customHeight="1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51" ht="15" customHeight="1" thickBot="1">
      <c r="A7" s="6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24.75" customHeight="1" thickBot="1">
      <c r="A8" s="23"/>
      <c r="B8" s="21" t="s">
        <v>5</v>
      </c>
      <c r="C8" s="21"/>
      <c r="D8" s="24"/>
      <c r="E8" s="21" t="s">
        <v>6</v>
      </c>
      <c r="F8" s="21"/>
      <c r="G8" s="24"/>
      <c r="H8" s="21" t="s">
        <v>7</v>
      </c>
      <c r="I8" s="21"/>
      <c r="J8" s="24"/>
      <c r="K8" s="21" t="s">
        <v>8</v>
      </c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5" customHeight="1">
      <c r="A9" s="23"/>
      <c r="B9" s="15">
        <v>2001</v>
      </c>
      <c r="C9" s="15">
        <v>2002</v>
      </c>
      <c r="D9" s="25"/>
      <c r="E9" s="15">
        <v>2001</v>
      </c>
      <c r="F9" s="15">
        <v>2002</v>
      </c>
      <c r="G9" s="25"/>
      <c r="H9" s="15">
        <v>2001</v>
      </c>
      <c r="I9" s="15">
        <v>2002</v>
      </c>
      <c r="J9" s="25"/>
      <c r="K9" s="15">
        <v>2001</v>
      </c>
      <c r="L9" s="15">
        <v>2002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5" customHeight="1">
      <c r="A10" s="14"/>
      <c r="B10" s="16"/>
      <c r="C10" s="16"/>
      <c r="D10" s="25"/>
      <c r="E10" s="16"/>
      <c r="F10" s="16"/>
      <c r="G10" s="25"/>
      <c r="H10" s="16"/>
      <c r="I10" s="16"/>
      <c r="J10" s="25"/>
      <c r="K10" s="16"/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5" customHeight="1">
      <c r="A11" s="17" t="s">
        <v>5</v>
      </c>
      <c r="B11" s="18">
        <v>839514</v>
      </c>
      <c r="C11" s="18">
        <f>SUM(C13,C23,C28,C31,C34,C38,C41,C48,C59,C65,C70,C74,C80,C83,C86,C89,C94,C97,C98)</f>
        <v>906826</v>
      </c>
      <c r="D11" s="25"/>
      <c r="E11" s="18">
        <v>654086</v>
      </c>
      <c r="F11" s="18">
        <f>SUM(F13,F23,F28,F31,F34,F38,F41,F48,F59,F65,F70,F74,F80,F83,F86,F89,F94,F97,F98)</f>
        <v>725618</v>
      </c>
      <c r="G11" s="25"/>
      <c r="H11" s="18">
        <v>145941</v>
      </c>
      <c r="I11" s="18">
        <f>SUM(I13,I23,I28,I31,I34,I38,I41,I48,I59,I65,I70,I74,I80,I83,I86,I89,I94,I97,I98)</f>
        <v>134077</v>
      </c>
      <c r="J11" s="25"/>
      <c r="K11" s="18">
        <v>39487</v>
      </c>
      <c r="L11" s="18">
        <f>SUM(L13,L23,L28,L31,L34,L38,L41,L48,L59,L65,L70,L74,L80,L83,L86,L89,L94,L97,L98)</f>
        <v>47131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5" customHeight="1">
      <c r="A12" s="17"/>
      <c r="B12" s="19"/>
      <c r="C12" s="19"/>
      <c r="D12" s="25"/>
      <c r="E12" s="19"/>
      <c r="F12" s="19"/>
      <c r="G12" s="25"/>
      <c r="H12" s="19"/>
      <c r="I12" s="19"/>
      <c r="J12" s="25"/>
      <c r="K12" s="19"/>
      <c r="L12" s="1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5" customHeight="1">
      <c r="A13" s="17" t="s">
        <v>73</v>
      </c>
      <c r="B13" s="18">
        <v>100460</v>
      </c>
      <c r="C13" s="20">
        <f>SUM(C14:C21)</f>
        <v>108672</v>
      </c>
      <c r="D13" s="25"/>
      <c r="E13" s="18">
        <v>75115</v>
      </c>
      <c r="F13" s="18">
        <f>SUM(F14:F21)</f>
        <v>83871</v>
      </c>
      <c r="G13" s="25"/>
      <c r="H13" s="18">
        <v>15685</v>
      </c>
      <c r="I13" s="18">
        <f>SUM(I14:I21)</f>
        <v>16369</v>
      </c>
      <c r="J13" s="25"/>
      <c r="K13" s="18">
        <v>9660</v>
      </c>
      <c r="L13" s="18">
        <f>SUM(L14:L21)</f>
        <v>8432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5" customHeight="1">
      <c r="A14" s="14" t="s">
        <v>9</v>
      </c>
      <c r="B14" s="19">
        <v>7294</v>
      </c>
      <c r="C14" s="19">
        <v>9929</v>
      </c>
      <c r="D14" s="25"/>
      <c r="E14" s="19">
        <v>5995</v>
      </c>
      <c r="F14" s="19">
        <v>8255</v>
      </c>
      <c r="G14" s="25"/>
      <c r="H14" s="19">
        <v>1122</v>
      </c>
      <c r="I14" s="19">
        <v>1562</v>
      </c>
      <c r="J14" s="25"/>
      <c r="K14" s="19">
        <v>177</v>
      </c>
      <c r="L14" s="19">
        <v>112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" customHeight="1">
      <c r="A15" s="14" t="s">
        <v>10</v>
      </c>
      <c r="B15" s="19">
        <v>13776</v>
      </c>
      <c r="C15" s="19">
        <v>15530</v>
      </c>
      <c r="D15" s="25"/>
      <c r="E15" s="19">
        <v>10507</v>
      </c>
      <c r="F15" s="19">
        <v>12506</v>
      </c>
      <c r="G15" s="25"/>
      <c r="H15" s="19">
        <v>2548</v>
      </c>
      <c r="I15" s="19">
        <v>2433</v>
      </c>
      <c r="J15" s="25"/>
      <c r="K15" s="19">
        <v>721</v>
      </c>
      <c r="L15" s="19">
        <v>591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" customHeight="1">
      <c r="A16" s="14" t="s">
        <v>11</v>
      </c>
      <c r="B16" s="19">
        <v>10639</v>
      </c>
      <c r="C16" s="19">
        <v>9876</v>
      </c>
      <c r="D16" s="25"/>
      <c r="E16" s="19">
        <v>6656</v>
      </c>
      <c r="F16" s="19">
        <v>6328</v>
      </c>
      <c r="G16" s="25"/>
      <c r="H16" s="19">
        <v>872</v>
      </c>
      <c r="I16" s="19">
        <v>915</v>
      </c>
      <c r="J16" s="25"/>
      <c r="K16" s="19">
        <v>3111</v>
      </c>
      <c r="L16" s="19">
        <v>2633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" customHeight="1">
      <c r="A17" s="14" t="s">
        <v>12</v>
      </c>
      <c r="B17" s="19">
        <v>12961</v>
      </c>
      <c r="C17" s="19">
        <v>13905</v>
      </c>
      <c r="D17" s="25"/>
      <c r="E17" s="19">
        <v>9619</v>
      </c>
      <c r="F17" s="19">
        <v>10914</v>
      </c>
      <c r="G17" s="25"/>
      <c r="H17" s="19">
        <v>3085</v>
      </c>
      <c r="I17" s="19">
        <v>2653</v>
      </c>
      <c r="J17" s="25"/>
      <c r="K17" s="19">
        <v>257</v>
      </c>
      <c r="L17" s="19">
        <v>338</v>
      </c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" customHeight="1">
      <c r="A18" s="14" t="s">
        <v>13</v>
      </c>
      <c r="B18" s="19">
        <v>5940</v>
      </c>
      <c r="C18" s="19">
        <v>6949</v>
      </c>
      <c r="D18" s="25"/>
      <c r="E18" s="19">
        <v>4960</v>
      </c>
      <c r="F18" s="19">
        <v>6018</v>
      </c>
      <c r="G18" s="25"/>
      <c r="H18" s="19">
        <v>804</v>
      </c>
      <c r="I18" s="19">
        <v>592</v>
      </c>
      <c r="J18" s="25"/>
      <c r="K18" s="19">
        <v>176</v>
      </c>
      <c r="L18" s="19">
        <v>339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" customHeight="1">
      <c r="A19" s="14" t="s">
        <v>14</v>
      </c>
      <c r="B19" s="19">
        <v>5640</v>
      </c>
      <c r="C19" s="19">
        <v>6160</v>
      </c>
      <c r="D19" s="25"/>
      <c r="E19" s="19">
        <v>4696</v>
      </c>
      <c r="F19" s="19">
        <v>4885</v>
      </c>
      <c r="G19" s="25"/>
      <c r="H19" s="19">
        <v>750</v>
      </c>
      <c r="I19" s="19">
        <v>935</v>
      </c>
      <c r="J19" s="25"/>
      <c r="K19" s="19">
        <v>194</v>
      </c>
      <c r="L19" s="19">
        <v>340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" customHeight="1">
      <c r="A20" s="14" t="s">
        <v>15</v>
      </c>
      <c r="B20" s="19">
        <v>21660</v>
      </c>
      <c r="C20" s="19">
        <v>22548</v>
      </c>
      <c r="D20" s="25"/>
      <c r="E20" s="19">
        <v>17259</v>
      </c>
      <c r="F20" s="19">
        <v>18431</v>
      </c>
      <c r="G20" s="25"/>
      <c r="H20" s="19">
        <v>3171</v>
      </c>
      <c r="I20" s="19">
        <v>3426</v>
      </c>
      <c r="J20" s="25"/>
      <c r="K20" s="19">
        <v>1230</v>
      </c>
      <c r="L20" s="19">
        <v>691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" customHeight="1">
      <c r="A21" s="14" t="s">
        <v>16</v>
      </c>
      <c r="B21" s="19">
        <v>22550</v>
      </c>
      <c r="C21" s="19">
        <v>23775</v>
      </c>
      <c r="D21" s="25"/>
      <c r="E21" s="19">
        <v>15423</v>
      </c>
      <c r="F21" s="19">
        <v>16534</v>
      </c>
      <c r="G21" s="25"/>
      <c r="H21" s="19">
        <v>3333</v>
      </c>
      <c r="I21" s="19">
        <v>3853</v>
      </c>
      <c r="J21" s="25"/>
      <c r="K21" s="19">
        <v>3794</v>
      </c>
      <c r="L21" s="19">
        <v>3388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" customHeight="1">
      <c r="A22" s="14"/>
      <c r="B22" s="19"/>
      <c r="C22" s="19"/>
      <c r="D22" s="25"/>
      <c r="E22" s="19"/>
      <c r="F22" s="19"/>
      <c r="G22" s="25"/>
      <c r="H22" s="19"/>
      <c r="I22" s="19"/>
      <c r="J22" s="25"/>
      <c r="K22" s="19"/>
      <c r="L22" s="1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" customHeight="1">
      <c r="A23" s="17" t="s">
        <v>74</v>
      </c>
      <c r="B23" s="18">
        <v>29350</v>
      </c>
      <c r="C23" s="20">
        <f>SUM(C24:C26)</f>
        <v>33933</v>
      </c>
      <c r="D23" s="25"/>
      <c r="E23" s="18">
        <v>22420</v>
      </c>
      <c r="F23" s="18">
        <f>SUM(F24:F26)</f>
        <v>27131</v>
      </c>
      <c r="G23" s="25"/>
      <c r="H23" s="18">
        <v>6163</v>
      </c>
      <c r="I23" s="18">
        <f>SUM(I24:I26)</f>
        <v>5554</v>
      </c>
      <c r="J23" s="25"/>
      <c r="K23" s="18">
        <v>767</v>
      </c>
      <c r="L23" s="18">
        <f>SUM(L24:L26)</f>
        <v>1248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" customHeight="1">
      <c r="A24" s="14" t="s">
        <v>17</v>
      </c>
      <c r="B24" s="19">
        <v>5814</v>
      </c>
      <c r="C24" s="19">
        <v>6619</v>
      </c>
      <c r="D24" s="25"/>
      <c r="E24" s="19">
        <v>4450</v>
      </c>
      <c r="F24" s="19">
        <v>5576</v>
      </c>
      <c r="G24" s="25"/>
      <c r="H24" s="19">
        <v>1111</v>
      </c>
      <c r="I24" s="19">
        <v>905</v>
      </c>
      <c r="J24" s="25"/>
      <c r="K24" s="19">
        <v>253</v>
      </c>
      <c r="L24" s="19">
        <v>138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" customHeight="1">
      <c r="A25" s="14" t="s">
        <v>18</v>
      </c>
      <c r="B25" s="19">
        <v>6371</v>
      </c>
      <c r="C25" s="19">
        <v>7745</v>
      </c>
      <c r="D25" s="25"/>
      <c r="E25" s="19">
        <v>5740</v>
      </c>
      <c r="F25" s="19">
        <v>7073</v>
      </c>
      <c r="G25" s="25"/>
      <c r="H25" s="19">
        <v>483</v>
      </c>
      <c r="I25" s="19">
        <v>503</v>
      </c>
      <c r="J25" s="25"/>
      <c r="K25" s="19">
        <v>148</v>
      </c>
      <c r="L25" s="19">
        <v>169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" customHeight="1">
      <c r="A26" s="14" t="s">
        <v>19</v>
      </c>
      <c r="B26" s="19">
        <v>17165</v>
      </c>
      <c r="C26" s="19">
        <v>19569</v>
      </c>
      <c r="D26" s="25"/>
      <c r="E26" s="19">
        <v>12230</v>
      </c>
      <c r="F26" s="19">
        <v>14482</v>
      </c>
      <c r="G26" s="25"/>
      <c r="H26" s="19">
        <v>4569</v>
      </c>
      <c r="I26" s="19">
        <v>4146</v>
      </c>
      <c r="J26" s="25"/>
      <c r="K26" s="19">
        <v>366</v>
      </c>
      <c r="L26" s="19">
        <v>941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" customHeight="1">
      <c r="A27" s="14"/>
      <c r="B27" s="19"/>
      <c r="C27" s="19"/>
      <c r="D27" s="25"/>
      <c r="E27" s="19"/>
      <c r="F27" s="19"/>
      <c r="G27" s="25"/>
      <c r="H27" s="19"/>
      <c r="I27" s="19"/>
      <c r="J27" s="25"/>
      <c r="K27" s="19"/>
      <c r="L27" s="1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" customHeight="1">
      <c r="A28" s="17" t="s">
        <v>20</v>
      </c>
      <c r="B28" s="18">
        <v>22374</v>
      </c>
      <c r="C28" s="18">
        <f>SUM(C29)</f>
        <v>22695</v>
      </c>
      <c r="D28" s="25"/>
      <c r="E28" s="18">
        <v>17404</v>
      </c>
      <c r="F28" s="18">
        <f>SUM(F29)</f>
        <v>17319</v>
      </c>
      <c r="G28" s="25"/>
      <c r="H28" s="18">
        <v>4677</v>
      </c>
      <c r="I28" s="18">
        <f>SUM(I29)</f>
        <v>5039</v>
      </c>
      <c r="J28" s="25"/>
      <c r="K28" s="18">
        <v>293</v>
      </c>
      <c r="L28" s="18">
        <f>SUM(L29)</f>
        <v>337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" customHeight="1">
      <c r="A29" s="14" t="s">
        <v>21</v>
      </c>
      <c r="B29" s="19">
        <v>22374</v>
      </c>
      <c r="C29" s="19">
        <v>22695</v>
      </c>
      <c r="D29" s="25"/>
      <c r="E29" s="19">
        <v>17404</v>
      </c>
      <c r="F29" s="19">
        <v>17319</v>
      </c>
      <c r="G29" s="25"/>
      <c r="H29" s="19">
        <v>4677</v>
      </c>
      <c r="I29" s="19">
        <v>5039</v>
      </c>
      <c r="J29" s="25"/>
      <c r="K29" s="19">
        <v>293</v>
      </c>
      <c r="L29" s="19">
        <v>337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" customHeight="1">
      <c r="A30" s="14"/>
      <c r="B30" s="19"/>
      <c r="C30" s="19"/>
      <c r="D30" s="25"/>
      <c r="E30" s="19"/>
      <c r="F30" s="19"/>
      <c r="G30" s="25"/>
      <c r="H30" s="19"/>
      <c r="I30" s="19"/>
      <c r="J30" s="25"/>
      <c r="K30" s="19"/>
      <c r="L30" s="1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" customHeight="1">
      <c r="A31" s="17" t="s">
        <v>22</v>
      </c>
      <c r="B31" s="18">
        <v>21265</v>
      </c>
      <c r="C31" s="18">
        <f>SUM(C32)</f>
        <v>26719</v>
      </c>
      <c r="D31" s="25"/>
      <c r="E31" s="18">
        <v>17543</v>
      </c>
      <c r="F31" s="18">
        <f>SUM(F32)</f>
        <v>21918</v>
      </c>
      <c r="G31" s="25"/>
      <c r="H31" s="18">
        <v>2951</v>
      </c>
      <c r="I31" s="18">
        <f>SUM(I32)</f>
        <v>3507</v>
      </c>
      <c r="J31" s="25"/>
      <c r="K31" s="18">
        <v>771</v>
      </c>
      <c r="L31" s="18">
        <f>SUM(L32)</f>
        <v>1294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" customHeight="1">
      <c r="A32" s="14" t="s">
        <v>23</v>
      </c>
      <c r="B32" s="19">
        <v>21265</v>
      </c>
      <c r="C32" s="19">
        <v>26719</v>
      </c>
      <c r="D32" s="25"/>
      <c r="E32" s="19">
        <v>17543</v>
      </c>
      <c r="F32" s="19">
        <v>21918</v>
      </c>
      <c r="G32" s="25"/>
      <c r="H32" s="19">
        <v>2951</v>
      </c>
      <c r="I32" s="19">
        <v>3507</v>
      </c>
      <c r="J32" s="25"/>
      <c r="K32" s="19">
        <v>771</v>
      </c>
      <c r="L32" s="19">
        <v>1294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" customHeight="1">
      <c r="A33" s="17"/>
      <c r="B33" s="19"/>
      <c r="C33" s="19"/>
      <c r="D33" s="25"/>
      <c r="E33" s="19"/>
      <c r="F33" s="19"/>
      <c r="G33" s="25"/>
      <c r="H33" s="19"/>
      <c r="I33" s="19"/>
      <c r="J33" s="25"/>
      <c r="K33" s="19"/>
      <c r="L33" s="1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" customHeight="1">
      <c r="A34" s="17" t="s">
        <v>24</v>
      </c>
      <c r="B34" s="18">
        <v>34360</v>
      </c>
      <c r="C34" s="20">
        <f>SUM(C35:C36)</f>
        <v>35446</v>
      </c>
      <c r="D34" s="25"/>
      <c r="E34" s="18">
        <v>26273</v>
      </c>
      <c r="F34" s="18">
        <f>SUM(F35:F36)</f>
        <v>27510</v>
      </c>
      <c r="G34" s="25"/>
      <c r="H34" s="18">
        <v>7179</v>
      </c>
      <c r="I34" s="18">
        <f>SUM(I35:I36)</f>
        <v>6974</v>
      </c>
      <c r="J34" s="25"/>
      <c r="K34" s="18">
        <v>908</v>
      </c>
      <c r="L34" s="18">
        <f>SUM(L35:L36)</f>
        <v>962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" customHeight="1">
      <c r="A35" s="14" t="s">
        <v>25</v>
      </c>
      <c r="B35" s="19">
        <v>17189</v>
      </c>
      <c r="C35" s="19">
        <v>17597</v>
      </c>
      <c r="D35" s="25"/>
      <c r="E35" s="19">
        <v>13378</v>
      </c>
      <c r="F35" s="19">
        <v>13445</v>
      </c>
      <c r="G35" s="25"/>
      <c r="H35" s="19">
        <v>3257</v>
      </c>
      <c r="I35" s="19">
        <v>3551</v>
      </c>
      <c r="J35" s="25"/>
      <c r="K35" s="19">
        <v>554</v>
      </c>
      <c r="L35" s="19">
        <v>601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" customHeight="1">
      <c r="A36" s="14" t="s">
        <v>26</v>
      </c>
      <c r="B36" s="19">
        <v>17171</v>
      </c>
      <c r="C36" s="19">
        <v>17849</v>
      </c>
      <c r="D36" s="25"/>
      <c r="E36" s="19">
        <v>12895</v>
      </c>
      <c r="F36" s="19">
        <v>14065</v>
      </c>
      <c r="G36" s="25"/>
      <c r="H36" s="19">
        <v>3922</v>
      </c>
      <c r="I36" s="19">
        <v>3423</v>
      </c>
      <c r="J36" s="25"/>
      <c r="K36" s="19">
        <v>354</v>
      </c>
      <c r="L36" s="19">
        <v>361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" customHeight="1">
      <c r="A37" s="14"/>
      <c r="B37" s="19"/>
      <c r="C37" s="19"/>
      <c r="D37" s="25"/>
      <c r="E37" s="19"/>
      <c r="F37" s="19"/>
      <c r="G37" s="25"/>
      <c r="H37" s="19"/>
      <c r="I37" s="19"/>
      <c r="J37" s="25"/>
      <c r="K37" s="19"/>
      <c r="L37" s="1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9" customFormat="1" ht="15" customHeight="1">
      <c r="A38" s="17" t="s">
        <v>27</v>
      </c>
      <c r="B38" s="18">
        <v>9627</v>
      </c>
      <c r="C38" s="18">
        <f>SUM(C39)</f>
        <v>11236</v>
      </c>
      <c r="D38" s="25"/>
      <c r="E38" s="18">
        <v>7993</v>
      </c>
      <c r="F38" s="18">
        <f>SUM(F39)</f>
        <v>9690</v>
      </c>
      <c r="G38" s="25"/>
      <c r="H38" s="18">
        <v>1594</v>
      </c>
      <c r="I38" s="18">
        <f>SUM(I39)</f>
        <v>1403</v>
      </c>
      <c r="J38" s="25"/>
      <c r="K38" s="20">
        <v>40</v>
      </c>
      <c r="L38" s="20">
        <f>SUM(L39)</f>
        <v>143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15" customHeight="1">
      <c r="A39" s="14" t="s">
        <v>28</v>
      </c>
      <c r="B39" s="19">
        <v>9627</v>
      </c>
      <c r="C39" s="19">
        <v>11236</v>
      </c>
      <c r="D39" s="25"/>
      <c r="E39" s="19">
        <v>7993</v>
      </c>
      <c r="F39" s="19">
        <v>9690</v>
      </c>
      <c r="G39" s="25"/>
      <c r="H39" s="19">
        <v>1594</v>
      </c>
      <c r="I39" s="19">
        <v>1403</v>
      </c>
      <c r="J39" s="25"/>
      <c r="K39" s="19">
        <v>40</v>
      </c>
      <c r="L39" s="19">
        <v>143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" customHeight="1">
      <c r="A40" s="14"/>
      <c r="B40" s="19"/>
      <c r="C40" s="19"/>
      <c r="D40" s="25"/>
      <c r="E40" s="19"/>
      <c r="F40" s="19"/>
      <c r="G40" s="25"/>
      <c r="H40" s="19"/>
      <c r="I40" s="19"/>
      <c r="J40" s="25"/>
      <c r="K40" s="19"/>
      <c r="L40" s="1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" customHeight="1">
      <c r="A41" s="17" t="s">
        <v>29</v>
      </c>
      <c r="B41" s="18">
        <v>28261</v>
      </c>
      <c r="C41" s="20">
        <f>SUM(C42:C46)</f>
        <v>30988</v>
      </c>
      <c r="D41" s="25"/>
      <c r="E41" s="18">
        <v>22940</v>
      </c>
      <c r="F41" s="18">
        <f>SUM(F42:F46)</f>
        <v>26120</v>
      </c>
      <c r="G41" s="25"/>
      <c r="H41" s="18">
        <v>3983</v>
      </c>
      <c r="I41" s="18">
        <f>SUM(I42:I46)</f>
        <v>3588</v>
      </c>
      <c r="J41" s="25"/>
      <c r="K41" s="18">
        <v>1338</v>
      </c>
      <c r="L41" s="18">
        <f>SUM(L42:L46)</f>
        <v>1280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" customHeight="1">
      <c r="A42" s="14" t="s">
        <v>30</v>
      </c>
      <c r="B42" s="19">
        <v>7483</v>
      </c>
      <c r="C42" s="19">
        <v>7781</v>
      </c>
      <c r="D42" s="25"/>
      <c r="E42" s="19">
        <v>5818</v>
      </c>
      <c r="F42" s="19">
        <v>6445</v>
      </c>
      <c r="G42" s="25"/>
      <c r="H42" s="19">
        <v>1131</v>
      </c>
      <c r="I42" s="19">
        <v>1086</v>
      </c>
      <c r="J42" s="25"/>
      <c r="K42" s="19">
        <v>534</v>
      </c>
      <c r="L42" s="19">
        <v>250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" customHeight="1">
      <c r="A43" s="14" t="s">
        <v>31</v>
      </c>
      <c r="B43" s="19">
        <v>5361</v>
      </c>
      <c r="C43" s="19">
        <v>6293</v>
      </c>
      <c r="D43" s="25"/>
      <c r="E43" s="19">
        <v>4611</v>
      </c>
      <c r="F43" s="19">
        <v>5718</v>
      </c>
      <c r="G43" s="25"/>
      <c r="H43" s="19">
        <v>601</v>
      </c>
      <c r="I43" s="19">
        <v>462</v>
      </c>
      <c r="J43" s="25"/>
      <c r="K43" s="19">
        <v>149</v>
      </c>
      <c r="L43" s="19">
        <v>113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" customHeight="1">
      <c r="A44" s="14" t="s">
        <v>32</v>
      </c>
      <c r="B44" s="19">
        <v>2526</v>
      </c>
      <c r="C44" s="19">
        <v>3317</v>
      </c>
      <c r="D44" s="25"/>
      <c r="E44" s="19">
        <v>2198</v>
      </c>
      <c r="F44" s="19">
        <v>2656</v>
      </c>
      <c r="G44" s="25"/>
      <c r="H44" s="19">
        <v>320</v>
      </c>
      <c r="I44" s="19">
        <v>559</v>
      </c>
      <c r="J44" s="25"/>
      <c r="K44" s="19">
        <v>8</v>
      </c>
      <c r="L44" s="19">
        <v>102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" customHeight="1">
      <c r="A45" s="14" t="s">
        <v>33</v>
      </c>
      <c r="B45" s="19">
        <v>4809</v>
      </c>
      <c r="C45" s="19">
        <v>5839</v>
      </c>
      <c r="D45" s="25"/>
      <c r="E45" s="19">
        <v>4194</v>
      </c>
      <c r="F45" s="19">
        <v>4754</v>
      </c>
      <c r="G45" s="25"/>
      <c r="H45" s="19">
        <v>479</v>
      </c>
      <c r="I45" s="19">
        <v>458</v>
      </c>
      <c r="J45" s="25"/>
      <c r="K45" s="19">
        <v>136</v>
      </c>
      <c r="L45" s="19">
        <v>627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" customHeight="1">
      <c r="A46" s="14" t="s">
        <v>34</v>
      </c>
      <c r="B46" s="19">
        <v>8082</v>
      </c>
      <c r="C46" s="19">
        <v>7758</v>
      </c>
      <c r="D46" s="25"/>
      <c r="E46" s="19">
        <v>6119</v>
      </c>
      <c r="F46" s="19">
        <v>6547</v>
      </c>
      <c r="G46" s="25"/>
      <c r="H46" s="19">
        <v>1452</v>
      </c>
      <c r="I46" s="19">
        <v>1023</v>
      </c>
      <c r="J46" s="25"/>
      <c r="K46" s="19">
        <v>511</v>
      </c>
      <c r="L46" s="19">
        <v>188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" customHeight="1">
      <c r="A47" s="17"/>
      <c r="B47" s="19"/>
      <c r="C47" s="19"/>
      <c r="D47" s="25"/>
      <c r="E47" s="19"/>
      <c r="F47" s="19"/>
      <c r="G47" s="25"/>
      <c r="H47" s="19"/>
      <c r="I47" s="19"/>
      <c r="J47" s="25"/>
      <c r="K47" s="19"/>
      <c r="L47" s="1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" customHeight="1">
      <c r="A48" s="17" t="s">
        <v>75</v>
      </c>
      <c r="B48" s="18">
        <v>49551</v>
      </c>
      <c r="C48" s="20">
        <f>SUM(C49:C57)</f>
        <v>52939</v>
      </c>
      <c r="D48" s="25"/>
      <c r="E48" s="18">
        <v>41429</v>
      </c>
      <c r="F48" s="18">
        <f>SUM(F49:F57)</f>
        <v>44858</v>
      </c>
      <c r="G48" s="25"/>
      <c r="H48" s="18">
        <v>7486</v>
      </c>
      <c r="I48" s="18">
        <f>SUM(I49:I57)</f>
        <v>6162</v>
      </c>
      <c r="J48" s="25"/>
      <c r="K48" s="18">
        <v>636</v>
      </c>
      <c r="L48" s="18">
        <f>SUM(L49:L57)</f>
        <v>1919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" customHeight="1">
      <c r="A49" s="14" t="s">
        <v>76</v>
      </c>
      <c r="B49" s="19">
        <v>3837</v>
      </c>
      <c r="C49" s="19">
        <v>3328</v>
      </c>
      <c r="D49" s="25"/>
      <c r="E49" s="19">
        <v>2945</v>
      </c>
      <c r="F49" s="19">
        <v>2818</v>
      </c>
      <c r="G49" s="25"/>
      <c r="H49" s="19">
        <v>807</v>
      </c>
      <c r="I49" s="19">
        <v>454</v>
      </c>
      <c r="J49" s="25"/>
      <c r="K49" s="19">
        <v>85</v>
      </c>
      <c r="L49" s="19">
        <v>56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" customHeight="1">
      <c r="A50" s="14" t="s">
        <v>35</v>
      </c>
      <c r="B50" s="19">
        <v>6751</v>
      </c>
      <c r="C50" s="19">
        <v>7131</v>
      </c>
      <c r="D50" s="25"/>
      <c r="E50" s="19">
        <v>5437</v>
      </c>
      <c r="F50" s="19">
        <v>5752</v>
      </c>
      <c r="G50" s="25"/>
      <c r="H50" s="19">
        <v>1215</v>
      </c>
      <c r="I50" s="19">
        <v>1046</v>
      </c>
      <c r="J50" s="25"/>
      <c r="K50" s="19">
        <v>99</v>
      </c>
      <c r="L50" s="19">
        <v>333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" customHeight="1">
      <c r="A51" s="14" t="s">
        <v>36</v>
      </c>
      <c r="B51" s="19">
        <v>10154</v>
      </c>
      <c r="C51" s="9">
        <v>10970</v>
      </c>
      <c r="D51" s="25"/>
      <c r="E51" s="19">
        <v>8581</v>
      </c>
      <c r="F51" s="19">
        <v>9291</v>
      </c>
      <c r="G51" s="25"/>
      <c r="H51" s="19">
        <v>1454</v>
      </c>
      <c r="I51" s="19">
        <v>1324</v>
      </c>
      <c r="J51" s="25"/>
      <c r="K51" s="19">
        <v>119</v>
      </c>
      <c r="L51" s="19">
        <v>355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" customHeight="1">
      <c r="A52" s="14" t="s">
        <v>37</v>
      </c>
      <c r="B52" s="19">
        <v>3477</v>
      </c>
      <c r="C52" s="19">
        <v>4128</v>
      </c>
      <c r="D52" s="25"/>
      <c r="E52" s="19">
        <v>3094</v>
      </c>
      <c r="F52" s="19">
        <v>3844</v>
      </c>
      <c r="G52" s="25"/>
      <c r="H52" s="19">
        <v>383</v>
      </c>
      <c r="I52" s="19">
        <v>274</v>
      </c>
      <c r="J52" s="25"/>
      <c r="K52" s="19" t="s">
        <v>72</v>
      </c>
      <c r="L52" s="19">
        <v>10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" customHeight="1">
      <c r="A53" s="14" t="s">
        <v>38</v>
      </c>
      <c r="B53" s="19">
        <v>6547</v>
      </c>
      <c r="C53" s="19">
        <v>5689</v>
      </c>
      <c r="D53" s="25"/>
      <c r="E53" s="19">
        <v>5401</v>
      </c>
      <c r="F53" s="19">
        <v>4888</v>
      </c>
      <c r="G53" s="25"/>
      <c r="H53" s="19">
        <v>1079</v>
      </c>
      <c r="I53" s="19">
        <v>685</v>
      </c>
      <c r="J53" s="25"/>
      <c r="K53" s="19">
        <v>67</v>
      </c>
      <c r="L53" s="19">
        <v>116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5" customHeight="1">
      <c r="A54" s="14" t="s">
        <v>39</v>
      </c>
      <c r="B54" s="19">
        <v>2541</v>
      </c>
      <c r="C54" s="19">
        <v>4669</v>
      </c>
      <c r="D54" s="25"/>
      <c r="E54" s="19">
        <v>2057</v>
      </c>
      <c r="F54" s="19">
        <v>3531</v>
      </c>
      <c r="G54" s="25"/>
      <c r="H54" s="19">
        <v>422</v>
      </c>
      <c r="I54" s="19">
        <v>362</v>
      </c>
      <c r="J54" s="25"/>
      <c r="K54" s="19">
        <v>62</v>
      </c>
      <c r="L54" s="19">
        <v>776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15" customHeight="1">
      <c r="A55" s="14" t="s">
        <v>40</v>
      </c>
      <c r="B55" s="19">
        <v>3051</v>
      </c>
      <c r="C55" s="19">
        <v>2902</v>
      </c>
      <c r="D55" s="25"/>
      <c r="E55" s="19">
        <v>2794</v>
      </c>
      <c r="F55" s="19">
        <v>2652</v>
      </c>
      <c r="G55" s="25"/>
      <c r="H55" s="19">
        <v>250</v>
      </c>
      <c r="I55" s="19">
        <v>237</v>
      </c>
      <c r="J55" s="25"/>
      <c r="K55" s="19">
        <v>7</v>
      </c>
      <c r="L55" s="19">
        <v>13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15" customHeight="1">
      <c r="A56" s="14" t="s">
        <v>41</v>
      </c>
      <c r="B56" s="19">
        <v>10079</v>
      </c>
      <c r="C56" s="19">
        <v>10794</v>
      </c>
      <c r="D56" s="25"/>
      <c r="E56" s="19">
        <v>8469</v>
      </c>
      <c r="F56" s="19">
        <v>9230</v>
      </c>
      <c r="G56" s="25"/>
      <c r="H56" s="19">
        <v>1421</v>
      </c>
      <c r="I56" s="19">
        <v>1408</v>
      </c>
      <c r="J56" s="25"/>
      <c r="K56" s="19">
        <v>189</v>
      </c>
      <c r="L56" s="19">
        <v>156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15" customHeight="1">
      <c r="A57" s="14" t="s">
        <v>42</v>
      </c>
      <c r="B57" s="19">
        <v>3114</v>
      </c>
      <c r="C57" s="19">
        <v>3328</v>
      </c>
      <c r="D57" s="25"/>
      <c r="E57" s="19">
        <v>2651</v>
      </c>
      <c r="F57" s="19">
        <v>2852</v>
      </c>
      <c r="G57" s="25"/>
      <c r="H57" s="19">
        <v>455</v>
      </c>
      <c r="I57" s="19">
        <v>372</v>
      </c>
      <c r="J57" s="25"/>
      <c r="K57" s="19">
        <v>8</v>
      </c>
      <c r="L57" s="19">
        <v>104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15" customHeight="1">
      <c r="A58" s="14"/>
      <c r="B58" s="19"/>
      <c r="C58" s="19"/>
      <c r="D58" s="25"/>
      <c r="E58" s="19"/>
      <c r="F58" s="19"/>
      <c r="G58" s="25"/>
      <c r="H58" s="19"/>
      <c r="I58" s="19"/>
      <c r="J58" s="25"/>
      <c r="K58" s="19"/>
      <c r="L58" s="1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15" customHeight="1">
      <c r="A59" s="17" t="s">
        <v>43</v>
      </c>
      <c r="B59" s="18">
        <v>157407</v>
      </c>
      <c r="C59" s="20">
        <f>SUM(C60:C63)</f>
        <v>189406</v>
      </c>
      <c r="D59" s="25"/>
      <c r="E59" s="18">
        <v>122433</v>
      </c>
      <c r="F59" s="18">
        <f>SUM(F60:F63)</f>
        <v>151848</v>
      </c>
      <c r="G59" s="25"/>
      <c r="H59" s="18">
        <v>27340</v>
      </c>
      <c r="I59" s="18">
        <f>SUM(I60:I63)</f>
        <v>27903</v>
      </c>
      <c r="J59" s="25"/>
      <c r="K59" s="18">
        <v>7634</v>
      </c>
      <c r="L59" s="18">
        <f>SUM(L60:L63)</f>
        <v>9655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15" customHeight="1">
      <c r="A60" s="14" t="s">
        <v>44</v>
      </c>
      <c r="B60" s="19">
        <v>104313</v>
      </c>
      <c r="C60" s="19">
        <v>130846</v>
      </c>
      <c r="D60" s="25"/>
      <c r="E60" s="19">
        <v>80010</v>
      </c>
      <c r="F60" s="19">
        <v>104209</v>
      </c>
      <c r="G60" s="25"/>
      <c r="H60" s="19">
        <v>19716</v>
      </c>
      <c r="I60" s="19">
        <v>19622</v>
      </c>
      <c r="J60" s="25"/>
      <c r="K60" s="19">
        <v>4587</v>
      </c>
      <c r="L60" s="19">
        <v>7015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15" customHeight="1">
      <c r="A61" s="14" t="s">
        <v>45</v>
      </c>
      <c r="B61" s="19">
        <v>23137</v>
      </c>
      <c r="C61" s="19">
        <v>24691</v>
      </c>
      <c r="D61" s="25"/>
      <c r="E61" s="19">
        <v>18545</v>
      </c>
      <c r="F61" s="19">
        <v>21101</v>
      </c>
      <c r="G61" s="25"/>
      <c r="H61" s="19">
        <v>3005</v>
      </c>
      <c r="I61" s="19">
        <v>2380</v>
      </c>
      <c r="J61" s="25"/>
      <c r="K61" s="19">
        <v>1587</v>
      </c>
      <c r="L61" s="19">
        <v>1210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15" customHeight="1">
      <c r="A62" s="14" t="s">
        <v>46</v>
      </c>
      <c r="B62" s="19">
        <v>10107</v>
      </c>
      <c r="C62" s="19">
        <v>11867</v>
      </c>
      <c r="D62" s="25"/>
      <c r="E62" s="19">
        <v>8188</v>
      </c>
      <c r="F62" s="19">
        <v>8996</v>
      </c>
      <c r="G62" s="25"/>
      <c r="H62" s="19">
        <v>1619</v>
      </c>
      <c r="I62" s="19">
        <v>2451</v>
      </c>
      <c r="J62" s="25"/>
      <c r="K62" s="19">
        <v>300</v>
      </c>
      <c r="L62" s="19">
        <v>420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15" customHeight="1">
      <c r="A63" s="14" t="s">
        <v>47</v>
      </c>
      <c r="B63" s="19">
        <v>19850</v>
      </c>
      <c r="C63" s="19">
        <v>22002</v>
      </c>
      <c r="D63" s="25"/>
      <c r="E63" s="19">
        <v>15690</v>
      </c>
      <c r="F63" s="19">
        <v>17542</v>
      </c>
      <c r="G63" s="25"/>
      <c r="H63" s="19">
        <v>3000</v>
      </c>
      <c r="I63" s="19">
        <v>3450</v>
      </c>
      <c r="J63" s="25"/>
      <c r="K63" s="19">
        <v>1160</v>
      </c>
      <c r="L63" s="19">
        <v>1010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15" customHeight="1">
      <c r="A64" s="14"/>
      <c r="B64" s="19"/>
      <c r="C64" s="19"/>
      <c r="D64" s="25"/>
      <c r="E64" s="19"/>
      <c r="F64" s="19"/>
      <c r="G64" s="25"/>
      <c r="H64" s="19"/>
      <c r="I64" s="19"/>
      <c r="J64" s="25"/>
      <c r="K64" s="19"/>
      <c r="L64" s="1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15" customHeight="1">
      <c r="A65" s="17" t="s">
        <v>48</v>
      </c>
      <c r="B65" s="18">
        <v>84747</v>
      </c>
      <c r="C65" s="20">
        <f>SUM(C66:C68)</f>
        <v>90133</v>
      </c>
      <c r="D65" s="25"/>
      <c r="E65" s="18">
        <v>69866</v>
      </c>
      <c r="F65" s="18">
        <f>SUM(F66:F68)</f>
        <v>74545</v>
      </c>
      <c r="G65" s="25"/>
      <c r="H65" s="18">
        <v>14871</v>
      </c>
      <c r="I65" s="18">
        <f>SUM(I66:I68)</f>
        <v>15537</v>
      </c>
      <c r="J65" s="25"/>
      <c r="K65" s="18">
        <v>10</v>
      </c>
      <c r="L65" s="18">
        <f>SUM(L66:L68)</f>
        <v>51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15" customHeight="1">
      <c r="A66" s="14" t="s">
        <v>49</v>
      </c>
      <c r="B66" s="19">
        <v>32122</v>
      </c>
      <c r="C66" s="19">
        <v>37305</v>
      </c>
      <c r="D66" s="25"/>
      <c r="E66" s="19">
        <v>26595</v>
      </c>
      <c r="F66" s="19">
        <v>30892</v>
      </c>
      <c r="G66" s="25"/>
      <c r="H66" s="19">
        <v>5527</v>
      </c>
      <c r="I66" s="19">
        <v>6413</v>
      </c>
      <c r="J66" s="25"/>
      <c r="K66" s="19" t="s">
        <v>72</v>
      </c>
      <c r="L66" s="19" t="s">
        <v>72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1" ht="15" customHeight="1">
      <c r="A67" s="14" t="s">
        <v>50</v>
      </c>
      <c r="B67" s="19">
        <v>12553</v>
      </c>
      <c r="C67" s="19">
        <v>13540</v>
      </c>
      <c r="D67" s="25"/>
      <c r="E67" s="19">
        <v>10965</v>
      </c>
      <c r="F67" s="19">
        <v>11714</v>
      </c>
      <c r="G67" s="25"/>
      <c r="H67" s="19">
        <v>1578</v>
      </c>
      <c r="I67" s="19">
        <v>1775</v>
      </c>
      <c r="J67" s="25"/>
      <c r="K67" s="19">
        <v>10</v>
      </c>
      <c r="L67" s="19">
        <v>51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</row>
    <row r="68" spans="1:251" ht="15" customHeight="1">
      <c r="A68" s="14" t="s">
        <v>51</v>
      </c>
      <c r="B68" s="19">
        <v>40072</v>
      </c>
      <c r="C68" s="19">
        <v>39288</v>
      </c>
      <c r="D68" s="25"/>
      <c r="E68" s="19">
        <v>32306</v>
      </c>
      <c r="F68" s="19">
        <v>31939</v>
      </c>
      <c r="G68" s="25"/>
      <c r="H68" s="19">
        <v>7766</v>
      </c>
      <c r="I68" s="19">
        <v>7349</v>
      </c>
      <c r="J68" s="25"/>
      <c r="K68" s="19" t="s">
        <v>72</v>
      </c>
      <c r="L68" s="19" t="s">
        <v>72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1:251" ht="15" customHeight="1">
      <c r="A69" s="14"/>
      <c r="B69" s="19"/>
      <c r="C69" s="19"/>
      <c r="D69" s="25"/>
      <c r="E69" s="19"/>
      <c r="F69" s="19"/>
      <c r="G69" s="25"/>
      <c r="H69" s="19"/>
      <c r="I69" s="19"/>
      <c r="J69" s="25"/>
      <c r="K69" s="19"/>
      <c r="L69" s="1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</row>
    <row r="70" spans="1:251" ht="15" customHeight="1">
      <c r="A70" s="17" t="s">
        <v>52</v>
      </c>
      <c r="B70" s="18">
        <v>13428</v>
      </c>
      <c r="C70" s="20">
        <f>SUM(C71:C72)</f>
        <v>13830</v>
      </c>
      <c r="D70" s="25"/>
      <c r="E70" s="18">
        <v>10638</v>
      </c>
      <c r="F70" s="18">
        <f>SUM(F71:F72)</f>
        <v>10891</v>
      </c>
      <c r="G70" s="25"/>
      <c r="H70" s="18">
        <v>1922</v>
      </c>
      <c r="I70" s="18">
        <f>SUM(I71:I72)</f>
        <v>1979</v>
      </c>
      <c r="J70" s="25"/>
      <c r="K70" s="18">
        <v>868</v>
      </c>
      <c r="L70" s="18">
        <f>SUM(L71:L72)</f>
        <v>960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1:251" ht="15" customHeight="1">
      <c r="A71" s="14" t="s">
        <v>53</v>
      </c>
      <c r="B71" s="19">
        <v>8389</v>
      </c>
      <c r="C71" s="19">
        <v>8408</v>
      </c>
      <c r="D71" s="25"/>
      <c r="E71" s="19">
        <v>6688</v>
      </c>
      <c r="F71" s="19">
        <v>6858</v>
      </c>
      <c r="G71" s="25"/>
      <c r="H71" s="19">
        <v>1321</v>
      </c>
      <c r="I71" s="19">
        <v>1398</v>
      </c>
      <c r="J71" s="25"/>
      <c r="K71" s="19">
        <v>380</v>
      </c>
      <c r="L71" s="19">
        <v>152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1:251" ht="15" customHeight="1">
      <c r="A72" s="14" t="s">
        <v>54</v>
      </c>
      <c r="B72" s="19">
        <v>5039</v>
      </c>
      <c r="C72" s="19">
        <v>5422</v>
      </c>
      <c r="D72" s="25"/>
      <c r="E72" s="19">
        <v>3950</v>
      </c>
      <c r="F72" s="19">
        <v>4033</v>
      </c>
      <c r="G72" s="25"/>
      <c r="H72" s="19">
        <v>601</v>
      </c>
      <c r="I72" s="19">
        <v>581</v>
      </c>
      <c r="J72" s="25"/>
      <c r="K72" s="19">
        <v>488</v>
      </c>
      <c r="L72" s="19">
        <v>808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1:251" ht="15" customHeight="1">
      <c r="A73" s="14"/>
      <c r="B73" s="19"/>
      <c r="C73" s="19"/>
      <c r="D73" s="25"/>
      <c r="E73" s="19"/>
      <c r="F73" s="19"/>
      <c r="G73" s="25"/>
      <c r="H73" s="19"/>
      <c r="I73" s="19"/>
      <c r="J73" s="25"/>
      <c r="K73" s="19"/>
      <c r="L73" s="1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1:251" ht="15" customHeight="1">
      <c r="A74" s="17" t="s">
        <v>55</v>
      </c>
      <c r="B74" s="18">
        <v>48843</v>
      </c>
      <c r="C74" s="20">
        <f>SUM(C75:C78)</f>
        <v>47250</v>
      </c>
      <c r="D74" s="25"/>
      <c r="E74" s="18">
        <v>40505</v>
      </c>
      <c r="F74" s="18">
        <f>SUM(F75:F78)</f>
        <v>39220</v>
      </c>
      <c r="G74" s="25"/>
      <c r="H74" s="18">
        <v>8199</v>
      </c>
      <c r="I74" s="18">
        <f>SUM(I75:I78)</f>
        <v>7622</v>
      </c>
      <c r="J74" s="25"/>
      <c r="K74" s="18">
        <v>139</v>
      </c>
      <c r="L74" s="18">
        <f>SUM(L75:L78)</f>
        <v>408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51" ht="15" customHeight="1">
      <c r="A75" s="14" t="s">
        <v>56</v>
      </c>
      <c r="B75" s="19">
        <v>20543</v>
      </c>
      <c r="C75" s="19">
        <v>20372</v>
      </c>
      <c r="D75" s="25"/>
      <c r="E75" s="19">
        <v>17359</v>
      </c>
      <c r="F75" s="19">
        <v>16905</v>
      </c>
      <c r="G75" s="25"/>
      <c r="H75" s="19">
        <v>3129</v>
      </c>
      <c r="I75" s="19">
        <v>3221</v>
      </c>
      <c r="J75" s="25"/>
      <c r="K75" s="19">
        <v>55</v>
      </c>
      <c r="L75" s="19">
        <v>246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251" ht="15" customHeight="1">
      <c r="A76" s="14" t="s">
        <v>57</v>
      </c>
      <c r="B76" s="19">
        <v>7933</v>
      </c>
      <c r="C76" s="19">
        <v>8416</v>
      </c>
      <c r="D76" s="25"/>
      <c r="E76" s="19">
        <v>6765</v>
      </c>
      <c r="F76" s="19">
        <v>7124</v>
      </c>
      <c r="G76" s="25"/>
      <c r="H76" s="19">
        <v>1121</v>
      </c>
      <c r="I76" s="19">
        <v>1193</v>
      </c>
      <c r="J76" s="25"/>
      <c r="K76" s="19">
        <v>47</v>
      </c>
      <c r="L76" s="19">
        <v>99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1:251" ht="15" customHeight="1">
      <c r="A77" s="14" t="s">
        <v>58</v>
      </c>
      <c r="B77" s="19">
        <v>4774</v>
      </c>
      <c r="C77" s="19">
        <v>4425</v>
      </c>
      <c r="D77" s="25"/>
      <c r="E77" s="19">
        <v>4068</v>
      </c>
      <c r="F77" s="19">
        <v>3669</v>
      </c>
      <c r="G77" s="25"/>
      <c r="H77" s="19">
        <v>675</v>
      </c>
      <c r="I77" s="19">
        <v>714</v>
      </c>
      <c r="J77" s="25"/>
      <c r="K77" s="19">
        <v>31</v>
      </c>
      <c r="L77" s="19">
        <v>42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1:251" ht="15" customHeight="1">
      <c r="A78" s="14" t="s">
        <v>59</v>
      </c>
      <c r="B78" s="19">
        <v>15593</v>
      </c>
      <c r="C78" s="19">
        <v>14037</v>
      </c>
      <c r="D78" s="25"/>
      <c r="E78" s="19">
        <v>12313</v>
      </c>
      <c r="F78" s="19">
        <v>11522</v>
      </c>
      <c r="G78" s="25"/>
      <c r="H78" s="19">
        <v>3274</v>
      </c>
      <c r="I78" s="19">
        <v>2494</v>
      </c>
      <c r="J78" s="25"/>
      <c r="K78" s="19">
        <v>6</v>
      </c>
      <c r="L78" s="19">
        <v>21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</row>
    <row r="79" spans="1:251" ht="15" customHeight="1">
      <c r="A79" s="14"/>
      <c r="B79" s="19"/>
      <c r="C79" s="19"/>
      <c r="D79" s="25"/>
      <c r="E79" s="19"/>
      <c r="F79" s="19"/>
      <c r="G79" s="25"/>
      <c r="H79" s="19"/>
      <c r="I79" s="19"/>
      <c r="J79" s="25"/>
      <c r="K79" s="19"/>
      <c r="L79" s="1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</row>
    <row r="80" spans="1:251" ht="15" customHeight="1">
      <c r="A80" s="17" t="s">
        <v>60</v>
      </c>
      <c r="B80" s="18">
        <v>151057</v>
      </c>
      <c r="C80" s="18">
        <f>SUM(C81)</f>
        <v>146303</v>
      </c>
      <c r="D80" s="25"/>
      <c r="E80" s="18">
        <v>106567</v>
      </c>
      <c r="F80" s="18">
        <f>SUM(F81)</f>
        <v>108223</v>
      </c>
      <c r="G80" s="25"/>
      <c r="H80" s="18">
        <v>31292</v>
      </c>
      <c r="I80" s="18">
        <f>SUM(I81)</f>
        <v>20452</v>
      </c>
      <c r="J80" s="25"/>
      <c r="K80" s="18">
        <v>13198</v>
      </c>
      <c r="L80" s="18">
        <f>SUM(L81)</f>
        <v>17628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</row>
    <row r="81" spans="1:251" ht="15" customHeight="1">
      <c r="A81" s="14" t="s">
        <v>61</v>
      </c>
      <c r="B81" s="19">
        <v>151057</v>
      </c>
      <c r="C81" s="19">
        <v>146303</v>
      </c>
      <c r="D81" s="25"/>
      <c r="E81" s="19">
        <v>106567</v>
      </c>
      <c r="F81" s="19">
        <v>108223</v>
      </c>
      <c r="G81" s="25"/>
      <c r="H81" s="19">
        <v>31292</v>
      </c>
      <c r="I81" s="19">
        <v>20452</v>
      </c>
      <c r="J81" s="25"/>
      <c r="K81" s="19">
        <v>13198</v>
      </c>
      <c r="L81" s="19">
        <v>17628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</row>
    <row r="82" spans="1:251" ht="15" customHeight="1">
      <c r="A82" s="14"/>
      <c r="B82" s="19"/>
      <c r="C82" s="19"/>
      <c r="D82" s="25"/>
      <c r="E82" s="19"/>
      <c r="F82" s="19"/>
      <c r="G82" s="25"/>
      <c r="H82" s="19"/>
      <c r="I82" s="19"/>
      <c r="J82" s="25"/>
      <c r="K82" s="19"/>
      <c r="L82" s="1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</row>
    <row r="83" spans="1:251" ht="15" customHeight="1">
      <c r="A83" s="17" t="s">
        <v>62</v>
      </c>
      <c r="B83" s="18">
        <v>21652</v>
      </c>
      <c r="C83" s="18">
        <f>SUM(C84)</f>
        <v>24486</v>
      </c>
      <c r="D83" s="25"/>
      <c r="E83" s="18">
        <v>16614</v>
      </c>
      <c r="F83" s="18">
        <f>SUM(F84)</f>
        <v>20116</v>
      </c>
      <c r="G83" s="25"/>
      <c r="H83" s="18">
        <v>3631</v>
      </c>
      <c r="I83" s="18">
        <f>SUM(I84)</f>
        <v>3274</v>
      </c>
      <c r="J83" s="25"/>
      <c r="K83" s="18">
        <v>1407</v>
      </c>
      <c r="L83" s="18">
        <f>SUM(L84)</f>
        <v>1096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</row>
    <row r="84" spans="1:251" ht="15" customHeight="1">
      <c r="A84" s="14" t="s">
        <v>63</v>
      </c>
      <c r="B84" s="19">
        <v>21652</v>
      </c>
      <c r="C84" s="19">
        <v>24486</v>
      </c>
      <c r="D84" s="25"/>
      <c r="E84" s="19">
        <v>16614</v>
      </c>
      <c r="F84" s="19">
        <v>20116</v>
      </c>
      <c r="G84" s="25"/>
      <c r="H84" s="19">
        <v>3631</v>
      </c>
      <c r="I84" s="19">
        <v>3274</v>
      </c>
      <c r="J84" s="25"/>
      <c r="K84" s="19">
        <v>1407</v>
      </c>
      <c r="L84" s="19">
        <v>1096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</row>
    <row r="85" spans="1:251" ht="15" customHeight="1">
      <c r="A85" s="17"/>
      <c r="B85" s="19"/>
      <c r="C85" s="19"/>
      <c r="D85" s="25"/>
      <c r="E85" s="19"/>
      <c r="F85" s="19"/>
      <c r="G85" s="25"/>
      <c r="H85" s="19"/>
      <c r="I85" s="19"/>
      <c r="J85" s="25"/>
      <c r="K85" s="19"/>
      <c r="L85" s="1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</row>
    <row r="86" spans="1:251" ht="15" customHeight="1">
      <c r="A86" s="17" t="s">
        <v>64</v>
      </c>
      <c r="B86" s="18">
        <v>14033</v>
      </c>
      <c r="C86" s="18">
        <f>SUM(C87)</f>
        <v>16535</v>
      </c>
      <c r="D86" s="25"/>
      <c r="E86" s="18">
        <v>11730</v>
      </c>
      <c r="F86" s="18">
        <f>SUM(F87)</f>
        <v>14190</v>
      </c>
      <c r="G86" s="25"/>
      <c r="H86" s="18">
        <v>1559</v>
      </c>
      <c r="I86" s="18">
        <f>SUM(I87)</f>
        <v>1716</v>
      </c>
      <c r="J86" s="25"/>
      <c r="K86" s="18">
        <v>744</v>
      </c>
      <c r="L86" s="18">
        <f>SUM(L87)</f>
        <v>629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</row>
    <row r="87" spans="1:251" ht="15" customHeight="1">
      <c r="A87" s="14" t="s">
        <v>65</v>
      </c>
      <c r="B87" s="19">
        <v>14033</v>
      </c>
      <c r="C87" s="19">
        <v>16535</v>
      </c>
      <c r="D87" s="25"/>
      <c r="E87" s="19">
        <v>11730</v>
      </c>
      <c r="F87" s="19">
        <v>14190</v>
      </c>
      <c r="G87" s="25"/>
      <c r="H87" s="19">
        <v>1559</v>
      </c>
      <c r="I87" s="19">
        <v>1716</v>
      </c>
      <c r="J87" s="25"/>
      <c r="K87" s="19">
        <v>744</v>
      </c>
      <c r="L87" s="19">
        <v>629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</row>
    <row r="88" spans="1:251" ht="15" customHeight="1">
      <c r="A88" s="14"/>
      <c r="B88" s="19"/>
      <c r="C88" s="19"/>
      <c r="D88" s="25"/>
      <c r="E88" s="19"/>
      <c r="F88" s="19"/>
      <c r="G88" s="25"/>
      <c r="H88" s="19"/>
      <c r="I88" s="19"/>
      <c r="J88" s="25"/>
      <c r="K88" s="19"/>
      <c r="L88" s="1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</row>
    <row r="89" spans="1:12" ht="15" customHeight="1">
      <c r="A89" s="17" t="s">
        <v>77</v>
      </c>
      <c r="B89" s="18">
        <v>42566</v>
      </c>
      <c r="C89" s="20">
        <f>SUM(C90:C92)</f>
        <v>46474</v>
      </c>
      <c r="D89" s="25"/>
      <c r="E89" s="18">
        <v>35925</v>
      </c>
      <c r="F89" s="18">
        <f>SUM(F90:F92)</f>
        <v>40351</v>
      </c>
      <c r="G89" s="25"/>
      <c r="H89" s="18">
        <v>5737</v>
      </c>
      <c r="I89" s="18">
        <f>SUM(I90:I92)</f>
        <v>5278</v>
      </c>
      <c r="J89" s="25"/>
      <c r="K89" s="18">
        <v>904</v>
      </c>
      <c r="L89" s="18">
        <f>SUM(L90:L92)</f>
        <v>845</v>
      </c>
    </row>
    <row r="90" spans="1:12" ht="15" customHeight="1">
      <c r="A90" s="14" t="s">
        <v>78</v>
      </c>
      <c r="B90" s="19">
        <v>10345</v>
      </c>
      <c r="C90" s="19">
        <v>9751</v>
      </c>
      <c r="D90" s="25"/>
      <c r="E90" s="19">
        <v>8437</v>
      </c>
      <c r="F90" s="19">
        <v>8659</v>
      </c>
      <c r="G90" s="25"/>
      <c r="H90" s="19">
        <v>1724</v>
      </c>
      <c r="I90" s="19">
        <v>994</v>
      </c>
      <c r="J90" s="25"/>
      <c r="K90" s="19">
        <v>184</v>
      </c>
      <c r="L90" s="19">
        <v>98</v>
      </c>
    </row>
    <row r="91" spans="1:12" ht="15" customHeight="1">
      <c r="A91" s="14" t="s">
        <v>66</v>
      </c>
      <c r="B91" s="19">
        <v>12925</v>
      </c>
      <c r="C91" s="19">
        <v>15967</v>
      </c>
      <c r="D91" s="25"/>
      <c r="E91" s="19">
        <v>11347</v>
      </c>
      <c r="F91" s="19">
        <v>13820</v>
      </c>
      <c r="G91" s="25"/>
      <c r="H91" s="19">
        <v>1360</v>
      </c>
      <c r="I91" s="19">
        <v>1828</v>
      </c>
      <c r="J91" s="25"/>
      <c r="K91" s="19">
        <v>218</v>
      </c>
      <c r="L91" s="19">
        <v>319</v>
      </c>
    </row>
    <row r="92" spans="1:12" ht="15" customHeight="1">
      <c r="A92" s="14" t="s">
        <v>67</v>
      </c>
      <c r="B92" s="19">
        <v>19296</v>
      </c>
      <c r="C92" s="19">
        <v>20756</v>
      </c>
      <c r="D92" s="25"/>
      <c r="E92" s="19">
        <v>16141</v>
      </c>
      <c r="F92" s="19">
        <v>17872</v>
      </c>
      <c r="G92" s="25"/>
      <c r="H92" s="19">
        <v>2653</v>
      </c>
      <c r="I92" s="19">
        <v>2456</v>
      </c>
      <c r="J92" s="25"/>
      <c r="K92" s="19">
        <v>502</v>
      </c>
      <c r="L92" s="19">
        <v>428</v>
      </c>
    </row>
    <row r="93" spans="1:12" ht="15" customHeight="1">
      <c r="A93" s="14"/>
      <c r="B93" s="19"/>
      <c r="C93" s="19"/>
      <c r="D93" s="25"/>
      <c r="E93" s="19"/>
      <c r="F93" s="19"/>
      <c r="G93" s="25"/>
      <c r="H93" s="19"/>
      <c r="I93" s="19"/>
      <c r="J93" s="25"/>
      <c r="K93" s="19"/>
      <c r="L93" s="19"/>
    </row>
    <row r="94" spans="1:12" ht="15" customHeight="1">
      <c r="A94" s="17" t="s">
        <v>68</v>
      </c>
      <c r="B94" s="18">
        <v>8448</v>
      </c>
      <c r="C94" s="18">
        <f>SUM(C95)</f>
        <v>7780</v>
      </c>
      <c r="D94" s="25"/>
      <c r="E94" s="18">
        <v>6988</v>
      </c>
      <c r="F94" s="18">
        <f>SUM(F95)</f>
        <v>6446</v>
      </c>
      <c r="G94" s="25"/>
      <c r="H94" s="18">
        <v>1321</v>
      </c>
      <c r="I94" s="18">
        <f>SUM(I95)</f>
        <v>1181</v>
      </c>
      <c r="J94" s="25"/>
      <c r="K94" s="18">
        <v>139</v>
      </c>
      <c r="L94" s="18">
        <f>SUM(L95)</f>
        <v>153</v>
      </c>
    </row>
    <row r="95" spans="1:12" ht="15" customHeight="1">
      <c r="A95" s="14" t="s">
        <v>69</v>
      </c>
      <c r="B95" s="19">
        <v>8448</v>
      </c>
      <c r="C95" s="19">
        <v>7780</v>
      </c>
      <c r="D95" s="25"/>
      <c r="E95" s="19">
        <v>6988</v>
      </c>
      <c r="F95" s="19">
        <v>6446</v>
      </c>
      <c r="G95" s="25"/>
      <c r="H95" s="19">
        <v>1321</v>
      </c>
      <c r="I95" s="19">
        <v>1181</v>
      </c>
      <c r="J95" s="25"/>
      <c r="K95" s="19">
        <v>139</v>
      </c>
      <c r="L95" s="19">
        <v>153</v>
      </c>
    </row>
    <row r="96" spans="1:12" ht="15" customHeight="1">
      <c r="A96" s="14"/>
      <c r="B96" s="19"/>
      <c r="C96" s="19"/>
      <c r="D96" s="25"/>
      <c r="E96" s="19"/>
      <c r="F96" s="19"/>
      <c r="G96" s="25"/>
      <c r="H96" s="19"/>
      <c r="I96" s="19"/>
      <c r="J96" s="25"/>
      <c r="K96" s="19"/>
      <c r="L96" s="19"/>
    </row>
    <row r="97" spans="1:12" ht="15" customHeight="1">
      <c r="A97" s="14" t="s">
        <v>70</v>
      </c>
      <c r="B97" s="19">
        <v>862</v>
      </c>
      <c r="C97" s="19">
        <v>1329</v>
      </c>
      <c r="D97" s="25"/>
      <c r="E97" s="19">
        <v>726</v>
      </c>
      <c r="F97" s="19">
        <v>809</v>
      </c>
      <c r="G97" s="25"/>
      <c r="H97" s="19">
        <v>126</v>
      </c>
      <c r="I97" s="19">
        <v>455</v>
      </c>
      <c r="J97" s="25"/>
      <c r="K97" s="19">
        <v>10</v>
      </c>
      <c r="L97" s="19">
        <v>65</v>
      </c>
    </row>
    <row r="98" spans="1:12" ht="15" customHeight="1">
      <c r="A98" s="14" t="s">
        <v>71</v>
      </c>
      <c r="B98" s="19">
        <v>1223</v>
      </c>
      <c r="C98" s="19">
        <v>672</v>
      </c>
      <c r="D98" s="25"/>
      <c r="E98" s="19">
        <v>977</v>
      </c>
      <c r="F98" s="19">
        <v>562</v>
      </c>
      <c r="G98" s="25"/>
      <c r="H98" s="19">
        <v>225</v>
      </c>
      <c r="I98" s="19">
        <v>84</v>
      </c>
      <c r="J98" s="25"/>
      <c r="K98" s="19">
        <v>21</v>
      </c>
      <c r="L98" s="19">
        <v>26</v>
      </c>
    </row>
  </sheetData>
  <mergeCells count="9">
    <mergeCell ref="K8:L8"/>
    <mergeCell ref="A1:C1"/>
    <mergeCell ref="B8:C8"/>
    <mergeCell ref="E8:F8"/>
    <mergeCell ref="H8:I8"/>
    <mergeCell ref="A8:A9"/>
    <mergeCell ref="D8:D98"/>
    <mergeCell ref="G8:G98"/>
    <mergeCell ref="J8:J98"/>
  </mergeCells>
  <printOptions/>
  <pageMargins left="0.63" right="0.63" top="0.433" bottom="0.283" header="0.511811024" footer="0.511811024"/>
  <pageSetup horizontalDpi="300" verticalDpi="300" orientation="portrait" paperSize="9" scale="95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2002-06-20T10:43:41Z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