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25" yWindow="65521" windowWidth="3330" windowHeight="1740" tabRatio="601" activeTab="0"/>
  </bookViews>
  <sheets>
    <sheet name="Css09" sheetId="1" r:id="rId1"/>
  </sheets>
  <definedNames>
    <definedName name="_xlnm.Print_Area" localSheetId="0">'Css09'!$A$1:$L$33</definedName>
    <definedName name="HTML_CodePage" hidden="1">1252</definedName>
    <definedName name="HTML_Control" hidden="1">{"'Css09'!$A$7:$L$33"}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"M:\AEL 2002\Css\Css09.htm"</definedName>
    <definedName name="HTML_Title" hidden="1">""</definedName>
    <definedName name="HTML1_1" hidden="1">"'[CSS-9.XLS]CSS-9'!$A$7:$J$41"</definedName>
    <definedName name="HTML1_10" hidden="1">""</definedName>
    <definedName name="HTML1_11" hidden="1">1</definedName>
    <definedName name="HTML1_12" hidden="1">"L:\ANU97HTM\css09.htm"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</definedNames>
  <calcPr fullCalcOnLoad="1"/>
</workbook>
</file>

<file path=xl/sharedStrings.xml><?xml version="1.0" encoding="utf-8"?>
<sst xmlns="http://schemas.openxmlformats.org/spreadsheetml/2006/main" count="38" uniqueCount="36">
  <si>
    <t xml:space="preserve">CUENTAS DEL SISTEMA DE LA SEGURIDAD </t>
  </si>
  <si>
    <t>SOCIAL</t>
  </si>
  <si>
    <t>Liquidación del Presupuesto de Gastos y</t>
  </si>
  <si>
    <t>Dotaciones del Instituto Social de la</t>
  </si>
  <si>
    <t>OPERACIONES CORRIENTES</t>
  </si>
  <si>
    <t>OPERACIONES DE CAPITAL</t>
  </si>
  <si>
    <t>TOTAL</t>
  </si>
  <si>
    <t>Gastos de personal</t>
  </si>
  <si>
    <t>Gastos corrientes en bienes y servicios</t>
  </si>
  <si>
    <t>Conciertos de asistencia sanitaria</t>
  </si>
  <si>
    <t>Otros gastos corrientes en bienes y servicios</t>
  </si>
  <si>
    <t>Gastos financieros</t>
  </si>
  <si>
    <t>Transferencias corrientes</t>
  </si>
  <si>
    <t>Prestaciones económicas</t>
  </si>
  <si>
    <t>Pensiones contributivas</t>
  </si>
  <si>
    <t>Otras prestaciones económicas</t>
  </si>
  <si>
    <t>A Comunidades Autónomas</t>
  </si>
  <si>
    <t>Otras transferencias corrientes</t>
  </si>
  <si>
    <t>Inversiones reales</t>
  </si>
  <si>
    <t>Activos financieros</t>
  </si>
  <si>
    <t>Pasivos financieros</t>
  </si>
  <si>
    <t xml:space="preserve">Incapacidad temporal </t>
  </si>
  <si>
    <t>CUENTA DE LIQUIDACIÓN</t>
  </si>
  <si>
    <t>CSS-9.</t>
  </si>
  <si>
    <t>En miles de euros</t>
  </si>
  <si>
    <t>Marina, por categorías económicas (1).</t>
  </si>
  <si>
    <t>-</t>
  </si>
  <si>
    <t>2002 (1)</t>
  </si>
  <si>
    <t xml:space="preserve">Prestación por maternidad </t>
  </si>
  <si>
    <t>..</t>
  </si>
  <si>
    <t>(2)</t>
  </si>
  <si>
    <t>(2) Incluye la prestación riesgo durante el embarazo</t>
  </si>
  <si>
    <t>Prestaciones familiares contributivas (3)</t>
  </si>
  <si>
    <t>(1) Veánse notas a este cuadro en FUENTES Y NOTAS EXPLICATIVAS</t>
  </si>
  <si>
    <t>(3) A partir del año 2000 las prestaciones familiares pasan a ser financiadas en su totalidad por impuestos, siendo el importe que figura en el año 2000 la revisión de las asignaciones familiares por hijo a cargo del ejercicio presupuestario de 1999.</t>
  </si>
  <si>
    <t>Prestaciones familiares no contributivas (3)</t>
  </si>
</sst>
</file>

<file path=xl/styles.xml><?xml version="1.0" encoding="utf-8"?>
<styleSheet xmlns="http://schemas.openxmlformats.org/spreadsheetml/2006/main">
  <numFmts count="13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7">
    <font>
      <sz val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fgColor indexed="9"/>
        <bgColor indexed="22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3">
    <xf numFmtId="0" fontId="0" fillId="2" borderId="0" xfId="0" applyNumberFormat="1" applyAlignment="1">
      <alignment/>
    </xf>
    <xf numFmtId="3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0" fontId="4" fillId="0" borderId="1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0" fontId="3" fillId="2" borderId="0" xfId="0" applyNumberFormat="1" applyFont="1" applyAlignment="1">
      <alignment vertical="center"/>
    </xf>
    <xf numFmtId="0" fontId="1" fillId="2" borderId="0" xfId="0" applyNumberFormat="1" applyFont="1" applyAlignment="1">
      <alignment vertical="center"/>
    </xf>
    <xf numFmtId="0" fontId="1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ill="1" applyAlignment="1">
      <alignment horizontal="left" vertical="center"/>
    </xf>
    <xf numFmtId="0" fontId="5" fillId="2" borderId="0" xfId="0" applyNumberFormat="1" applyFont="1" applyAlignment="1">
      <alignment vertical="center"/>
    </xf>
    <xf numFmtId="0" fontId="6" fillId="2" borderId="0" xfId="0" applyNumberFormat="1" applyFont="1" applyAlignment="1">
      <alignment vertical="center"/>
    </xf>
    <xf numFmtId="0" fontId="2" fillId="2" borderId="0" xfId="0" applyNumberFormat="1" applyFont="1" applyAlignment="1">
      <alignment vertical="center"/>
    </xf>
    <xf numFmtId="0" fontId="5" fillId="2" borderId="0" xfId="0" applyNumberFormat="1" applyFont="1" applyAlignment="1">
      <alignment/>
    </xf>
    <xf numFmtId="1" fontId="0" fillId="2" borderId="0" xfId="0" applyNumberFormat="1" applyAlignment="1">
      <alignment/>
    </xf>
    <xf numFmtId="1" fontId="5" fillId="3" borderId="0" xfId="0" applyNumberFormat="1" applyFont="1" applyFill="1" applyAlignment="1">
      <alignment vertical="center"/>
    </xf>
    <xf numFmtId="0" fontId="0" fillId="2" borderId="0" xfId="0" applyNumberFormat="1" applyAlignment="1">
      <alignment vertical="center"/>
    </xf>
    <xf numFmtId="3" fontId="0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/>
    </xf>
    <xf numFmtId="0" fontId="4" fillId="0" borderId="0" xfId="0" applyNumberFormat="1" applyFont="1" applyFill="1" applyBorder="1" applyAlignment="1">
      <alignment horizontal="left" vertical="center"/>
    </xf>
    <xf numFmtId="0" fontId="0" fillId="0" borderId="0" xfId="0" applyNumberFormat="1" applyFill="1" applyAlignment="1">
      <alignment/>
    </xf>
    <xf numFmtId="0" fontId="4" fillId="0" borderId="2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left" vertical="center" wrapText="1"/>
    </xf>
    <xf numFmtId="0" fontId="0" fillId="0" borderId="0" xfId="0" applyNumberFormat="1" applyFill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0" fillId="0" borderId="3" xfId="0" applyNumberFormat="1" applyFill="1" applyBorder="1" applyAlignment="1">
      <alignment/>
    </xf>
    <xf numFmtId="0" fontId="0" fillId="2" borderId="0" xfId="0" applyNumberFormat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showGridLines="0" tabSelected="1" showOutlineSymbols="0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8.66015625" defaultRowHeight="11.25"/>
  <cols>
    <col min="1" max="1" width="1.83203125" style="0" customWidth="1"/>
    <col min="2" max="2" width="52.33203125" style="0" customWidth="1"/>
    <col min="3" max="3" width="11.83203125" style="0" customWidth="1"/>
    <col min="4" max="4" width="1.83203125" style="0" customWidth="1"/>
    <col min="5" max="5" width="11.83203125" style="0" customWidth="1"/>
    <col min="6" max="6" width="1.83203125" style="0" customWidth="1"/>
    <col min="7" max="7" width="11.83203125" style="0" customWidth="1"/>
    <col min="8" max="8" width="1.83203125" style="0" customWidth="1"/>
    <col min="9" max="9" width="11.83203125" style="0" customWidth="1"/>
    <col min="10" max="10" width="1.83203125" style="0" customWidth="1"/>
    <col min="11" max="11" width="11.83203125" style="0" customWidth="1"/>
    <col min="12" max="12" width="3.5" style="0" bestFit="1" customWidth="1"/>
    <col min="13" max="14" width="11.5" style="0" customWidth="1"/>
    <col min="15" max="15" width="11.83203125" style="0" customWidth="1"/>
    <col min="16" max="16" width="10.5" style="0" customWidth="1"/>
    <col min="17" max="17" width="10.16015625" style="0" customWidth="1"/>
  </cols>
  <sheetData>
    <row r="1" spans="1:12" ht="15" customHeight="1">
      <c r="A1" s="17" t="s">
        <v>0</v>
      </c>
      <c r="B1" s="17"/>
      <c r="C1" s="7"/>
      <c r="D1" s="6"/>
      <c r="E1" s="12" t="s">
        <v>23</v>
      </c>
      <c r="F1" s="17"/>
      <c r="G1" s="17"/>
      <c r="H1" s="17"/>
      <c r="I1" s="17"/>
      <c r="J1" s="17"/>
      <c r="K1" s="17"/>
      <c r="L1" s="17"/>
    </row>
    <row r="2" spans="1:11" ht="15" customHeight="1">
      <c r="A2" s="17" t="s">
        <v>1</v>
      </c>
      <c r="B2" s="17"/>
      <c r="C2" s="7"/>
      <c r="D2" s="6"/>
      <c r="E2" s="12" t="s">
        <v>2</v>
      </c>
      <c r="F2" s="13"/>
      <c r="G2" s="13"/>
      <c r="H2" s="13"/>
      <c r="I2" s="13"/>
      <c r="J2" s="13"/>
      <c r="K2" s="18"/>
    </row>
    <row r="3" spans="2:11" ht="15" customHeight="1">
      <c r="B3" s="18"/>
      <c r="C3" s="6"/>
      <c r="D3" s="6"/>
      <c r="E3" s="12" t="s">
        <v>3</v>
      </c>
      <c r="F3" s="12"/>
      <c r="G3" s="12"/>
      <c r="H3" s="14"/>
      <c r="I3" s="14"/>
      <c r="J3" s="13"/>
      <c r="K3" s="18"/>
    </row>
    <row r="4" spans="1:11" ht="15" customHeight="1">
      <c r="A4" s="7"/>
      <c r="B4" s="7"/>
      <c r="C4" s="6"/>
      <c r="D4" s="6"/>
      <c r="E4" s="12" t="s">
        <v>25</v>
      </c>
      <c r="F4" s="12"/>
      <c r="G4" s="12"/>
      <c r="H4" s="14"/>
      <c r="I4" s="14"/>
      <c r="J4" s="13"/>
      <c r="K4" s="18"/>
    </row>
    <row r="5" spans="1:11" ht="15" customHeight="1">
      <c r="A5" s="8"/>
      <c r="B5" s="8"/>
      <c r="C5" s="8"/>
      <c r="D5" s="8"/>
      <c r="E5" s="15"/>
      <c r="F5" s="8"/>
      <c r="G5" s="8"/>
      <c r="H5" s="8"/>
      <c r="I5" s="8"/>
      <c r="J5" s="9"/>
      <c r="K5" s="9"/>
    </row>
    <row r="6" spans="1:11" ht="15" customHeight="1">
      <c r="A6" s="8"/>
      <c r="B6" s="8"/>
      <c r="C6" s="9"/>
      <c r="D6" s="8"/>
      <c r="E6" s="15"/>
      <c r="F6" s="8"/>
      <c r="G6" s="8"/>
      <c r="H6" s="8"/>
      <c r="I6" s="8"/>
      <c r="J6" s="9"/>
      <c r="K6" s="9"/>
    </row>
    <row r="7" spans="1:12" ht="18.75" customHeight="1" thickBot="1">
      <c r="A7" s="32"/>
      <c r="B7" s="32"/>
      <c r="C7" s="21" t="s">
        <v>24</v>
      </c>
      <c r="D7" s="21"/>
      <c r="E7" s="21"/>
      <c r="F7" s="21"/>
      <c r="G7" s="21"/>
      <c r="H7" s="21"/>
      <c r="I7" s="21"/>
      <c r="J7" s="21"/>
      <c r="K7" s="21"/>
      <c r="L7" s="22"/>
    </row>
    <row r="8" spans="1:12" ht="22.5" customHeight="1" thickBot="1">
      <c r="A8" s="32"/>
      <c r="B8" s="32"/>
      <c r="C8" s="26" t="s">
        <v>22</v>
      </c>
      <c r="D8" s="26"/>
      <c r="E8" s="26"/>
      <c r="F8" s="26"/>
      <c r="G8" s="26"/>
      <c r="H8" s="26"/>
      <c r="I8" s="26"/>
      <c r="J8" s="26"/>
      <c r="K8" s="26"/>
      <c r="L8" s="27"/>
    </row>
    <row r="9" spans="1:12" ht="21" customHeight="1">
      <c r="A9" s="32"/>
      <c r="B9" s="32"/>
      <c r="C9" s="3">
        <v>1998</v>
      </c>
      <c r="D9" s="31"/>
      <c r="E9" s="3">
        <v>1999</v>
      </c>
      <c r="F9" s="31"/>
      <c r="G9" s="3">
        <v>2000</v>
      </c>
      <c r="H9" s="31"/>
      <c r="I9" s="3">
        <v>2001</v>
      </c>
      <c r="J9" s="31"/>
      <c r="K9" s="23" t="s">
        <v>27</v>
      </c>
      <c r="L9" s="23"/>
    </row>
    <row r="10" spans="1:12" ht="32.25" customHeight="1">
      <c r="A10" s="29" t="s">
        <v>4</v>
      </c>
      <c r="B10" s="29"/>
      <c r="C10" s="4">
        <v>1071784.885747599</v>
      </c>
      <c r="D10" s="30"/>
      <c r="E10" s="4">
        <v>1104990.804514803</v>
      </c>
      <c r="F10" s="30"/>
      <c r="G10" s="4">
        <v>1182925</v>
      </c>
      <c r="H10" s="30"/>
      <c r="I10" s="4">
        <v>1229297.127</v>
      </c>
      <c r="J10" s="30"/>
      <c r="K10" s="4">
        <v>1299440</v>
      </c>
      <c r="L10" s="20"/>
    </row>
    <row r="11" spans="1:12" ht="15" customHeight="1">
      <c r="A11" s="29" t="s">
        <v>7</v>
      </c>
      <c r="B11" s="29"/>
      <c r="C11" s="4">
        <v>72944.83910905966</v>
      </c>
      <c r="D11" s="30"/>
      <c r="E11" s="4">
        <v>69248.6146670994</v>
      </c>
      <c r="F11" s="30"/>
      <c r="G11" s="4">
        <v>70466</v>
      </c>
      <c r="H11" s="30"/>
      <c r="I11" s="4">
        <v>72178.206</v>
      </c>
      <c r="J11" s="30"/>
      <c r="K11" s="4">
        <v>73780</v>
      </c>
      <c r="L11" s="20"/>
    </row>
    <row r="12" spans="1:12" ht="15" customHeight="1">
      <c r="A12" s="29" t="s">
        <v>8</v>
      </c>
      <c r="B12" s="29"/>
      <c r="C12" s="4">
        <v>28415.852295265227</v>
      </c>
      <c r="D12" s="30"/>
      <c r="E12" s="4">
        <v>27808.830069837608</v>
      </c>
      <c r="F12" s="30"/>
      <c r="G12" s="4">
        <v>28211</v>
      </c>
      <c r="H12" s="30"/>
      <c r="I12" s="4">
        <v>31247.881</v>
      </c>
      <c r="J12" s="30"/>
      <c r="K12" s="4">
        <v>35150</v>
      </c>
      <c r="L12" s="20"/>
    </row>
    <row r="13" spans="1:12" ht="15" customHeight="1">
      <c r="A13" s="30" t="s">
        <v>9</v>
      </c>
      <c r="B13" s="30"/>
      <c r="C13" s="5">
        <v>7404.469126008198</v>
      </c>
      <c r="D13" s="30"/>
      <c r="E13" s="5">
        <v>7055.882105465605</v>
      </c>
      <c r="F13" s="30"/>
      <c r="G13" s="5">
        <v>7359</v>
      </c>
      <c r="H13" s="30"/>
      <c r="I13" s="5">
        <v>7514.217</v>
      </c>
      <c r="J13" s="30"/>
      <c r="K13" s="5" t="s">
        <v>29</v>
      </c>
      <c r="L13" s="20"/>
    </row>
    <row r="14" spans="1:12" ht="15" customHeight="1">
      <c r="A14" s="30" t="s">
        <v>10</v>
      </c>
      <c r="B14" s="30"/>
      <c r="C14" s="5">
        <v>21011.38316925703</v>
      </c>
      <c r="D14" s="30"/>
      <c r="E14" s="5">
        <v>20752.947964372</v>
      </c>
      <c r="F14" s="30"/>
      <c r="G14" s="5">
        <v>20852</v>
      </c>
      <c r="H14" s="30"/>
      <c r="I14" s="5">
        <f>I12-I13</f>
        <v>23733.664</v>
      </c>
      <c r="J14" s="30"/>
      <c r="K14" s="5" t="s">
        <v>29</v>
      </c>
      <c r="L14" s="20"/>
    </row>
    <row r="15" spans="1:12" ht="15" customHeight="1">
      <c r="A15" s="29" t="s">
        <v>11</v>
      </c>
      <c r="B15" s="29"/>
      <c r="C15" s="4">
        <v>54.09108939454041</v>
      </c>
      <c r="D15" s="30"/>
      <c r="E15" s="4">
        <v>84.14169461372953</v>
      </c>
      <c r="F15" s="30"/>
      <c r="G15" s="4">
        <v>77</v>
      </c>
      <c r="H15" s="30"/>
      <c r="I15" s="4">
        <v>35.344</v>
      </c>
      <c r="J15" s="30"/>
      <c r="K15" s="4">
        <v>30</v>
      </c>
      <c r="L15" s="20"/>
    </row>
    <row r="16" spans="1:12" ht="15" customHeight="1">
      <c r="A16" s="29" t="s">
        <v>12</v>
      </c>
      <c r="B16" s="29"/>
      <c r="C16" s="4">
        <v>970370.1032538795</v>
      </c>
      <c r="D16" s="30"/>
      <c r="E16" s="4">
        <v>1007849.2180832522</v>
      </c>
      <c r="F16" s="30"/>
      <c r="G16" s="4">
        <v>1084171</v>
      </c>
      <c r="H16" s="30"/>
      <c r="I16" s="4">
        <v>1125835.694</v>
      </c>
      <c r="J16" s="30"/>
      <c r="K16" s="4">
        <v>1190480</v>
      </c>
      <c r="L16" s="20"/>
    </row>
    <row r="17" spans="1:12" ht="15" customHeight="1">
      <c r="A17" s="30" t="s">
        <v>13</v>
      </c>
      <c r="B17" s="30"/>
      <c r="C17" s="5">
        <v>919434.327407354</v>
      </c>
      <c r="D17" s="30"/>
      <c r="E17" s="5">
        <v>955398.8917336796</v>
      </c>
      <c r="F17" s="30"/>
      <c r="G17" s="5">
        <v>1031087</v>
      </c>
      <c r="H17" s="30"/>
      <c r="I17" s="5">
        <v>1071649.628</v>
      </c>
      <c r="J17" s="30"/>
      <c r="K17" s="5">
        <f>1083910+37890+14470</f>
        <v>1136270</v>
      </c>
      <c r="L17" s="20"/>
    </row>
    <row r="18" spans="1:12" ht="15" customHeight="1">
      <c r="A18" s="11"/>
      <c r="B18" s="10" t="s">
        <v>14</v>
      </c>
      <c r="C18" s="5">
        <v>876966.8121115959</v>
      </c>
      <c r="D18" s="30"/>
      <c r="E18" s="5">
        <v>912330.3643335376</v>
      </c>
      <c r="F18" s="30"/>
      <c r="G18" s="5">
        <v>984472</v>
      </c>
      <c r="H18" s="30"/>
      <c r="I18" s="5">
        <v>1021354.714</v>
      </c>
      <c r="J18" s="30"/>
      <c r="K18" s="5">
        <v>1083910</v>
      </c>
      <c r="L18" s="20"/>
    </row>
    <row r="19" spans="1:12" ht="15" customHeight="1">
      <c r="A19" s="11"/>
      <c r="B19" s="10" t="s">
        <v>21</v>
      </c>
      <c r="C19" s="5">
        <v>30074.64570336447</v>
      </c>
      <c r="D19" s="30"/>
      <c r="E19" s="5">
        <v>30537.42502373998</v>
      </c>
      <c r="F19" s="30"/>
      <c r="G19" s="5">
        <f>32368.806-1.246</f>
        <v>32367.56</v>
      </c>
      <c r="H19" s="30"/>
      <c r="I19" s="5">
        <v>35897.774</v>
      </c>
      <c r="J19" s="30"/>
      <c r="K19" s="5">
        <v>36840</v>
      </c>
      <c r="L19" s="20"/>
    </row>
    <row r="20" spans="1:12" ht="15" customHeight="1">
      <c r="A20" s="11"/>
      <c r="B20" s="10" t="s">
        <v>28</v>
      </c>
      <c r="C20" s="5">
        <v>522.8805308138907</v>
      </c>
      <c r="D20" s="30"/>
      <c r="E20" s="5">
        <v>498.8400466385393</v>
      </c>
      <c r="F20" s="30"/>
      <c r="G20" s="5">
        <v>597</v>
      </c>
      <c r="H20" s="30"/>
      <c r="I20" s="5">
        <f>934.439</f>
        <v>934.439</v>
      </c>
      <c r="J20" s="30"/>
      <c r="K20" s="5">
        <v>820</v>
      </c>
      <c r="L20" s="19" t="s">
        <v>30</v>
      </c>
    </row>
    <row r="21" spans="1:12" ht="15" customHeight="1">
      <c r="A21" s="11"/>
      <c r="B21" s="10" t="s">
        <v>32</v>
      </c>
      <c r="C21" s="5">
        <v>4165.013883379611</v>
      </c>
      <c r="D21" s="30"/>
      <c r="E21" s="5">
        <v>3816.426862837018</v>
      </c>
      <c r="F21" s="30"/>
      <c r="G21" s="5">
        <v>1026</v>
      </c>
      <c r="H21" s="30"/>
      <c r="I21" s="5" t="s">
        <v>26</v>
      </c>
      <c r="J21" s="30"/>
      <c r="K21" s="5" t="s">
        <v>26</v>
      </c>
      <c r="L21" s="20"/>
    </row>
    <row r="22" spans="1:12" ht="15" customHeight="1">
      <c r="A22" s="11"/>
      <c r="B22" s="10" t="s">
        <v>35</v>
      </c>
      <c r="C22" s="5">
        <v>7350.378036613658</v>
      </c>
      <c r="D22" s="30"/>
      <c r="E22" s="5">
        <v>7837.1978411645205</v>
      </c>
      <c r="F22" s="30"/>
      <c r="G22" s="5">
        <v>12386</v>
      </c>
      <c r="H22" s="30"/>
      <c r="I22" s="5">
        <v>13049.701</v>
      </c>
      <c r="J22" s="30"/>
      <c r="K22" s="5">
        <v>12980</v>
      </c>
      <c r="L22" s="20"/>
    </row>
    <row r="23" spans="1:12" ht="15" customHeight="1">
      <c r="A23" s="11"/>
      <c r="B23" s="10" t="s">
        <v>15</v>
      </c>
      <c r="C23" s="5">
        <v>354.5971415864316</v>
      </c>
      <c r="D23" s="30"/>
      <c r="E23" s="5">
        <v>378.63762576178283</v>
      </c>
      <c r="F23" s="30"/>
      <c r="G23" s="5">
        <v>238.4399999999987</v>
      </c>
      <c r="H23" s="30"/>
      <c r="I23" s="5">
        <f>I17-I18-I19-I20-I22</f>
        <v>412.9999999999927</v>
      </c>
      <c r="J23" s="30"/>
      <c r="K23" s="5">
        <f>K17-K18-K19-K20-K22</f>
        <v>1720</v>
      </c>
      <c r="L23" s="20"/>
    </row>
    <row r="24" spans="1:12" ht="15" customHeight="1">
      <c r="A24" s="30" t="s">
        <v>16</v>
      </c>
      <c r="B24" s="30"/>
      <c r="C24" s="5">
        <v>45827.1729592634</v>
      </c>
      <c r="D24" s="30"/>
      <c r="E24" s="5">
        <v>48345.413676631455</v>
      </c>
      <c r="F24" s="30"/>
      <c r="G24" s="5">
        <v>51475</v>
      </c>
      <c r="H24" s="30"/>
      <c r="I24" s="5">
        <v>52483.651</v>
      </c>
      <c r="J24" s="30"/>
      <c r="K24" s="5">
        <v>48540</v>
      </c>
      <c r="L24" s="20"/>
    </row>
    <row r="25" spans="1:12" ht="15" customHeight="1">
      <c r="A25" s="30" t="s">
        <v>17</v>
      </c>
      <c r="B25" s="30"/>
      <c r="C25" s="5">
        <v>5108.602887262149</v>
      </c>
      <c r="D25" s="30"/>
      <c r="E25" s="5">
        <v>4104.912672941233</v>
      </c>
      <c r="F25" s="30"/>
      <c r="G25" s="5">
        <v>1609</v>
      </c>
      <c r="H25" s="30"/>
      <c r="I25" s="5">
        <f>I16-I17-I24</f>
        <v>1702.4149999998772</v>
      </c>
      <c r="J25" s="30"/>
      <c r="K25" s="5">
        <v>5670</v>
      </c>
      <c r="L25" s="20"/>
    </row>
    <row r="26" spans="1:12" ht="31.5" customHeight="1">
      <c r="A26" s="29" t="s">
        <v>5</v>
      </c>
      <c r="B26" s="29"/>
      <c r="C26" s="4">
        <v>7350.378036613658</v>
      </c>
      <c r="D26" s="30"/>
      <c r="E26" s="4">
        <v>10926.400057697161</v>
      </c>
      <c r="F26" s="30"/>
      <c r="G26" s="4">
        <v>12934</v>
      </c>
      <c r="H26" s="30"/>
      <c r="I26" s="4">
        <v>15921.748</v>
      </c>
      <c r="J26" s="30"/>
      <c r="K26" s="4">
        <f>K27+K28+K29</f>
        <v>11400</v>
      </c>
      <c r="L26" s="20"/>
    </row>
    <row r="27" spans="1:12" ht="15" customHeight="1">
      <c r="A27" s="30" t="s">
        <v>18</v>
      </c>
      <c r="B27" s="30"/>
      <c r="C27" s="5">
        <v>5547.341723462311</v>
      </c>
      <c r="D27" s="30"/>
      <c r="E27" s="5">
        <v>10373.468921664084</v>
      </c>
      <c r="F27" s="30"/>
      <c r="G27" s="5">
        <v>12516</v>
      </c>
      <c r="H27" s="30"/>
      <c r="I27" s="5">
        <v>15379.809</v>
      </c>
      <c r="J27" s="30"/>
      <c r="K27" s="5">
        <v>11050</v>
      </c>
      <c r="L27" s="20"/>
    </row>
    <row r="28" spans="1:12" ht="15" customHeight="1">
      <c r="A28" s="30" t="s">
        <v>19</v>
      </c>
      <c r="B28" s="30"/>
      <c r="C28" s="5">
        <v>216.36435757816164</v>
      </c>
      <c r="D28" s="30"/>
      <c r="E28" s="5">
        <v>210.3542365343238</v>
      </c>
      <c r="F28" s="30"/>
      <c r="G28" s="5">
        <v>272</v>
      </c>
      <c r="H28" s="30"/>
      <c r="I28" s="5">
        <v>270.454</v>
      </c>
      <c r="J28" s="30"/>
      <c r="K28" s="5">
        <v>280</v>
      </c>
      <c r="L28" s="20"/>
    </row>
    <row r="29" spans="1:12" ht="15" customHeight="1">
      <c r="A29" s="30" t="s">
        <v>20</v>
      </c>
      <c r="B29" s="30"/>
      <c r="C29" s="5">
        <v>1586.6719555731852</v>
      </c>
      <c r="D29" s="30"/>
      <c r="E29" s="5">
        <v>342.5768994987559</v>
      </c>
      <c r="F29" s="30"/>
      <c r="G29" s="5">
        <v>146</v>
      </c>
      <c r="H29" s="30"/>
      <c r="I29" s="5">
        <v>271.484</v>
      </c>
      <c r="J29" s="30"/>
      <c r="K29" s="5">
        <v>70</v>
      </c>
      <c r="L29" s="20"/>
    </row>
    <row r="30" spans="1:12" ht="30" customHeight="1">
      <c r="A30" s="29" t="s">
        <v>6</v>
      </c>
      <c r="B30" s="29"/>
      <c r="C30" s="4">
        <v>1079135.2637842125</v>
      </c>
      <c r="D30" s="30"/>
      <c r="E30" s="4">
        <v>1115917.2045725002</v>
      </c>
      <c r="F30" s="30"/>
      <c r="G30" s="4">
        <v>1195859</v>
      </c>
      <c r="H30" s="30"/>
      <c r="I30" s="4">
        <v>1245218.876</v>
      </c>
      <c r="J30" s="30"/>
      <c r="K30" s="4">
        <f>K26+K10</f>
        <v>1310840</v>
      </c>
      <c r="L30" s="20"/>
    </row>
    <row r="31" spans="1:17" ht="19.5" customHeight="1">
      <c r="A31" s="24" t="s">
        <v>33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16"/>
      <c r="O31" s="16"/>
      <c r="P31" s="16"/>
      <c r="Q31" s="16"/>
    </row>
    <row r="32" spans="1:17" ht="18" customHeight="1">
      <c r="A32" s="24" t="s">
        <v>31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16"/>
      <c r="O32" s="16"/>
      <c r="P32" s="16"/>
      <c r="Q32" s="16"/>
    </row>
    <row r="33" spans="1:15" ht="28.5" customHeight="1">
      <c r="A33" s="24" t="s">
        <v>34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16"/>
      <c r="O33" s="16"/>
    </row>
    <row r="34" spans="1:15" ht="11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O34" s="16"/>
    </row>
    <row r="35" ht="11.25">
      <c r="I35" s="2"/>
    </row>
    <row r="36" spans="3:9" ht="11.25">
      <c r="C36" s="1"/>
      <c r="E36" s="1"/>
      <c r="G36" s="1"/>
      <c r="I36" s="1"/>
    </row>
    <row r="38" spans="3:9" ht="11.25">
      <c r="C38" s="1"/>
      <c r="E38" s="1"/>
      <c r="G38" s="1"/>
      <c r="I38" s="1"/>
    </row>
    <row r="39" spans="3:9" ht="11.25">
      <c r="C39" s="1"/>
      <c r="E39" s="1"/>
      <c r="G39" s="1"/>
      <c r="I39" s="1"/>
    </row>
    <row r="47" spans="3:9" ht="11.25">
      <c r="C47" s="1"/>
      <c r="E47" s="1"/>
      <c r="G47" s="1"/>
      <c r="I47" s="1"/>
    </row>
  </sheetData>
  <mergeCells count="27">
    <mergeCell ref="A7:B9"/>
    <mergeCell ref="A15:B15"/>
    <mergeCell ref="A16:B16"/>
    <mergeCell ref="A17:B17"/>
    <mergeCell ref="A11:B11"/>
    <mergeCell ref="A12:B12"/>
    <mergeCell ref="A13:B13"/>
    <mergeCell ref="A34:K34"/>
    <mergeCell ref="A30:B30"/>
    <mergeCell ref="A26:B26"/>
    <mergeCell ref="A27:B27"/>
    <mergeCell ref="A28:B28"/>
    <mergeCell ref="A29:B29"/>
    <mergeCell ref="D9:D30"/>
    <mergeCell ref="F9:F30"/>
    <mergeCell ref="H9:H30"/>
    <mergeCell ref="J9:J30"/>
    <mergeCell ref="C7:L7"/>
    <mergeCell ref="K9:L9"/>
    <mergeCell ref="A33:L33"/>
    <mergeCell ref="A32:L32"/>
    <mergeCell ref="A31:L31"/>
    <mergeCell ref="C8:L8"/>
    <mergeCell ref="A10:B10"/>
    <mergeCell ref="A24:B24"/>
    <mergeCell ref="A25:B25"/>
    <mergeCell ref="A14:B14"/>
  </mergeCells>
  <printOptions/>
  <pageMargins left="0.5118110236220472" right="0.5118110236220472" top="0.75" bottom="0.75" header="0.511811024" footer="0.511811024"/>
  <pageSetup horizontalDpi="300" verticalDpi="300" orientation="portrait" paperSize="9" scale="96" r:id="rId1"/>
  <rowBreaks count="1" manualBreakCount="1">
    <brk id="4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mtas</cp:lastModifiedBy>
  <cp:lastPrinted>2003-06-06T08:50:28Z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