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800" windowHeight="5016" tabRatio="633" activeTab="0"/>
  </bookViews>
  <sheets>
    <sheet name="EMI03" sheetId="1" r:id="rId1"/>
  </sheets>
  <definedNames>
    <definedName name="_xlnm.Print_Area" localSheetId="0">'EMI03'!$A$1:$J$278</definedName>
    <definedName name="HTML_CodePage" hidden="1">1252</definedName>
    <definedName name="HTML_Control" hidden="1">{"'EMI03'!$A$1:$J$279"}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"M:\seas\anu01\emi01\eminter01\emi03.htm"</definedName>
    <definedName name="HTML_Title" hidden="1">""</definedName>
    <definedName name="HTML1_1" hidden="1">"[EMI03.XLS]EMI973!$A$5:$J$265"</definedName>
    <definedName name="HTML1_10" hidden="1">""</definedName>
    <definedName name="HTML1_11" hidden="1">1</definedName>
    <definedName name="HTML1_12" hidden="1">"L:\ANU97HTM\EMI03.htm"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Titles" localSheetId="0">'EMI03'!$1:$6</definedName>
  </definedNames>
  <calcPr fullCalcOnLoad="1"/>
</workbook>
</file>

<file path=xl/sharedStrings.xml><?xml version="1.0" encoding="utf-8"?>
<sst xmlns="http://schemas.openxmlformats.org/spreadsheetml/2006/main" count="305" uniqueCount="260">
  <si>
    <t>EMI-3.</t>
  </si>
  <si>
    <t xml:space="preserve">Bajas consulares por país y </t>
  </si>
  <si>
    <t>consulado de procedencia.</t>
  </si>
  <si>
    <t>TOTAL</t>
  </si>
  <si>
    <t>EUROPA</t>
  </si>
  <si>
    <t>Alemania</t>
  </si>
  <si>
    <t xml:space="preserve">    Berlín</t>
  </si>
  <si>
    <t xml:space="preserve">    Dusseldorf</t>
  </si>
  <si>
    <t xml:space="preserve">    Francfurt</t>
  </si>
  <si>
    <t xml:space="preserve">    Hamburgo</t>
  </si>
  <si>
    <t xml:space="preserve">    Hannover</t>
  </si>
  <si>
    <t xml:space="preserve">    Munich</t>
  </si>
  <si>
    <t xml:space="preserve">    Stuttgart</t>
  </si>
  <si>
    <t>Austria</t>
  </si>
  <si>
    <t xml:space="preserve">    Viena</t>
  </si>
  <si>
    <t>Bélgica</t>
  </si>
  <si>
    <t>-</t>
  </si>
  <si>
    <t xml:space="preserve">    Bruselas</t>
  </si>
  <si>
    <t>Dinamarca</t>
  </si>
  <si>
    <t xml:space="preserve">    Copenhague</t>
  </si>
  <si>
    <t>Finlandia</t>
  </si>
  <si>
    <t xml:space="preserve">    Helsinki</t>
  </si>
  <si>
    <t>Francia</t>
  </si>
  <si>
    <t xml:space="preserve">    Bayona</t>
  </si>
  <si>
    <t xml:space="preserve">    Burdeos</t>
  </si>
  <si>
    <t xml:space="preserve">    Estrasburgo</t>
  </si>
  <si>
    <t xml:space="preserve">    Lille</t>
  </si>
  <si>
    <t xml:space="preserve">    Lyon</t>
  </si>
  <si>
    <t xml:space="preserve">    Marsella</t>
  </si>
  <si>
    <t xml:space="preserve">    Montpellier</t>
  </si>
  <si>
    <t xml:space="preserve">    París</t>
  </si>
  <si>
    <t xml:space="preserve">    Pau</t>
  </si>
  <si>
    <t xml:space="preserve">    Perpignan</t>
  </si>
  <si>
    <t xml:space="preserve">    Toulouse</t>
  </si>
  <si>
    <t>Grecia</t>
  </si>
  <si>
    <t xml:space="preserve">    Atenas</t>
  </si>
  <si>
    <t>Holanda</t>
  </si>
  <si>
    <t xml:space="preserve">    Amsterdam</t>
  </si>
  <si>
    <t>Irlanda</t>
  </si>
  <si>
    <t xml:space="preserve">    Dublín</t>
  </si>
  <si>
    <t>Italia</t>
  </si>
  <si>
    <t xml:space="preserve">    Génova</t>
  </si>
  <si>
    <t xml:space="preserve">    Milán</t>
  </si>
  <si>
    <t xml:space="preserve">    Nápoles</t>
  </si>
  <si>
    <t xml:space="preserve">    Roma</t>
  </si>
  <si>
    <t>Luxemburgo</t>
  </si>
  <si>
    <t xml:space="preserve">    Luxemburgo</t>
  </si>
  <si>
    <t>Portugal</t>
  </si>
  <si>
    <t xml:space="preserve">    Elvas</t>
  </si>
  <si>
    <t xml:space="preserve">    Lisboa</t>
  </si>
  <si>
    <t xml:space="preserve">    Oporto</t>
  </si>
  <si>
    <t xml:space="preserve">    Valença do Minho</t>
  </si>
  <si>
    <t xml:space="preserve">    Vila Real de S. Antonio</t>
  </si>
  <si>
    <t>Reino Unido</t>
  </si>
  <si>
    <t xml:space="preserve">    Edimburgo</t>
  </si>
  <si>
    <t xml:space="preserve">    Londres</t>
  </si>
  <si>
    <t xml:space="preserve">    Manchester</t>
  </si>
  <si>
    <t xml:space="preserve">    Hong Kong</t>
  </si>
  <si>
    <t>Suecia</t>
  </si>
  <si>
    <t xml:space="preserve">    Estocolmo</t>
  </si>
  <si>
    <t>RESTO DE EUROPA</t>
  </si>
  <si>
    <t>Andorra</t>
  </si>
  <si>
    <t xml:space="preserve">    Andorra</t>
  </si>
  <si>
    <t>Bulgaria</t>
  </si>
  <si>
    <t xml:space="preserve">    Sofia</t>
  </si>
  <si>
    <t>Croacia</t>
  </si>
  <si>
    <t xml:space="preserve">    Zagreb</t>
  </si>
  <si>
    <t>Federación de Rusia</t>
  </si>
  <si>
    <t xml:space="preserve">    Moscú</t>
  </si>
  <si>
    <t>Hungría</t>
  </si>
  <si>
    <t xml:space="preserve">    Budapest</t>
  </si>
  <si>
    <t>Noruega</t>
  </si>
  <si>
    <t xml:space="preserve">    Oslo</t>
  </si>
  <si>
    <t>Polonia</t>
  </si>
  <si>
    <t xml:space="preserve">   Varsovia</t>
  </si>
  <si>
    <t>República Checa</t>
  </si>
  <si>
    <t xml:space="preserve">    Praga</t>
  </si>
  <si>
    <t>Rumanía</t>
  </si>
  <si>
    <t xml:space="preserve">    Bucarest</t>
  </si>
  <si>
    <t>Suiza</t>
  </si>
  <si>
    <t xml:space="preserve">    Berna</t>
  </si>
  <si>
    <t xml:space="preserve">    Ginebra</t>
  </si>
  <si>
    <t>Ucrania</t>
  </si>
  <si>
    <t xml:space="preserve">    Kiev</t>
  </si>
  <si>
    <t>Angola</t>
  </si>
  <si>
    <t xml:space="preserve">    Luanda</t>
  </si>
  <si>
    <t>Argelia</t>
  </si>
  <si>
    <t xml:space="preserve">    Argel</t>
  </si>
  <si>
    <t xml:space="preserve">    Orán</t>
  </si>
  <si>
    <t>Camerún</t>
  </si>
  <si>
    <t xml:space="preserve">    Yaundé</t>
  </si>
  <si>
    <t>Costa de Marfil</t>
  </si>
  <si>
    <t xml:space="preserve">    Abidján</t>
  </si>
  <si>
    <t>Egipto</t>
  </si>
  <si>
    <t xml:space="preserve">    Alejandría</t>
  </si>
  <si>
    <t xml:space="preserve">    El Cairo</t>
  </si>
  <si>
    <t>Etiopía</t>
  </si>
  <si>
    <t xml:space="preserve">    Addis-Abeba</t>
  </si>
  <si>
    <t>Gabón</t>
  </si>
  <si>
    <t xml:space="preserve">    Libreville</t>
  </si>
  <si>
    <t>Ghana</t>
  </si>
  <si>
    <t xml:space="preserve">    Accra</t>
  </si>
  <si>
    <t>Guinea Ecuatorial</t>
  </si>
  <si>
    <t xml:space="preserve">    Bata</t>
  </si>
  <si>
    <t xml:space="preserve">    Malabo</t>
  </si>
  <si>
    <t>Kenia</t>
  </si>
  <si>
    <t xml:space="preserve">    Nairobi</t>
  </si>
  <si>
    <t>Libia</t>
  </si>
  <si>
    <t xml:space="preserve">    Trípoli</t>
  </si>
  <si>
    <t>Marruecos</t>
  </si>
  <si>
    <t xml:space="preserve">    Agadir</t>
  </si>
  <si>
    <t xml:space="preserve">    Casablanca</t>
  </si>
  <si>
    <t xml:space="preserve">    Larache</t>
  </si>
  <si>
    <t xml:space="preserve">    Nador</t>
  </si>
  <si>
    <t xml:space="preserve">    Rabat</t>
  </si>
  <si>
    <t xml:space="preserve">    Tánger</t>
  </si>
  <si>
    <t xml:space="preserve">    Tetuán</t>
  </si>
  <si>
    <t>Mauritania</t>
  </si>
  <si>
    <t xml:space="preserve">    Nouadhibou</t>
  </si>
  <si>
    <t xml:space="preserve">    Nouakchott</t>
  </si>
  <si>
    <t>Mozambique</t>
  </si>
  <si>
    <t xml:space="preserve">    Maputo</t>
  </si>
  <si>
    <t>Namibia</t>
  </si>
  <si>
    <t xml:space="preserve">    Windhoek</t>
  </si>
  <si>
    <t>Nigeria</t>
  </si>
  <si>
    <t xml:space="preserve">    Lagos</t>
  </si>
  <si>
    <t>Senegal</t>
  </si>
  <si>
    <t xml:space="preserve">    Dakar</t>
  </si>
  <si>
    <t>Sudáfrica</t>
  </si>
  <si>
    <t xml:space="preserve">    Ciudad del Cabo</t>
  </si>
  <si>
    <t>Tanzania</t>
  </si>
  <si>
    <t xml:space="preserve">    Dar Es Salaam</t>
  </si>
  <si>
    <t>Túnez</t>
  </si>
  <si>
    <t xml:space="preserve">    Túnez</t>
  </si>
  <si>
    <t xml:space="preserve">    Kinshasa</t>
  </si>
  <si>
    <t>Zimbabwe</t>
  </si>
  <si>
    <t xml:space="preserve">    Harare</t>
  </si>
  <si>
    <t>Canadá</t>
  </si>
  <si>
    <t xml:space="preserve">    Montreal</t>
  </si>
  <si>
    <t xml:space="preserve">    Ottawa</t>
  </si>
  <si>
    <t xml:space="preserve">    Toronto</t>
  </si>
  <si>
    <t>Estados Unidos</t>
  </si>
  <si>
    <t xml:space="preserve">    Boston</t>
  </si>
  <si>
    <t xml:space="preserve">    Chicago</t>
  </si>
  <si>
    <t xml:space="preserve">    Houston</t>
  </si>
  <si>
    <t xml:space="preserve">    Miami</t>
  </si>
  <si>
    <t xml:space="preserve">    Nueva Orleáns</t>
  </si>
  <si>
    <t xml:space="preserve">    Nueva York</t>
  </si>
  <si>
    <t xml:space="preserve">    San Francisco</t>
  </si>
  <si>
    <t xml:space="preserve">    S.Juan de Puerto Rico</t>
  </si>
  <si>
    <t xml:space="preserve">    Washington</t>
  </si>
  <si>
    <t>Argentina</t>
  </si>
  <si>
    <t xml:space="preserve">    Buenos Aires</t>
  </si>
  <si>
    <t xml:space="preserve">    Córdoba</t>
  </si>
  <si>
    <t xml:space="preserve">    Mendoza</t>
  </si>
  <si>
    <t xml:space="preserve">    Rosario</t>
  </si>
  <si>
    <t>Bolivia</t>
  </si>
  <si>
    <t xml:space="preserve">    La Paz</t>
  </si>
  <si>
    <t>Brasil</t>
  </si>
  <si>
    <t xml:space="preserve">    Brasilia</t>
  </si>
  <si>
    <t xml:space="preserve">    Porto Alegre</t>
  </si>
  <si>
    <t xml:space="preserve">    Salvador Bahía</t>
  </si>
  <si>
    <t xml:space="preserve">    Sao Paulo</t>
  </si>
  <si>
    <t>Chile</t>
  </si>
  <si>
    <t xml:space="preserve">    Santiago de Chile</t>
  </si>
  <si>
    <t>Colombia</t>
  </si>
  <si>
    <t xml:space="preserve">    Bogotá</t>
  </si>
  <si>
    <t>Costa Rica</t>
  </si>
  <si>
    <t xml:space="preserve">    S. José de Costa Rica</t>
  </si>
  <si>
    <t>Cuba</t>
  </si>
  <si>
    <t xml:space="preserve">    La Habana</t>
  </si>
  <si>
    <t>Ecuador</t>
  </si>
  <si>
    <t xml:space="preserve">    Quito</t>
  </si>
  <si>
    <t>El Salvador</t>
  </si>
  <si>
    <t xml:space="preserve">    San Salvador</t>
  </si>
  <si>
    <t>Guatemala</t>
  </si>
  <si>
    <t xml:space="preserve">    Guatemala</t>
  </si>
  <si>
    <t>Haití</t>
  </si>
  <si>
    <t xml:space="preserve">    Puerto Príncipe</t>
  </si>
  <si>
    <t>Honduras</t>
  </si>
  <si>
    <t xml:space="preserve">    Tegucigalpa</t>
  </si>
  <si>
    <t>Jamaica</t>
  </si>
  <si>
    <t xml:space="preserve">    Kingston</t>
  </si>
  <si>
    <t xml:space="preserve">    Guadalajara</t>
  </si>
  <si>
    <t>Nicaragua</t>
  </si>
  <si>
    <t xml:space="preserve">    Managua</t>
  </si>
  <si>
    <t>Panamá</t>
  </si>
  <si>
    <t xml:space="preserve">    Panamá</t>
  </si>
  <si>
    <t>Paraguay</t>
  </si>
  <si>
    <t xml:space="preserve">    Asunción</t>
  </si>
  <si>
    <t>Perú</t>
  </si>
  <si>
    <t xml:space="preserve">    Lima</t>
  </si>
  <si>
    <t>República Dominicana</t>
  </si>
  <si>
    <t xml:space="preserve">    Santo Domingo</t>
  </si>
  <si>
    <t>Uruguay</t>
  </si>
  <si>
    <t xml:space="preserve">    Montevideo</t>
  </si>
  <si>
    <t>Venezuela</t>
  </si>
  <si>
    <t xml:space="preserve">    Caracas</t>
  </si>
  <si>
    <t>ASIA</t>
  </si>
  <si>
    <t>Arabia Saudí</t>
  </si>
  <si>
    <t xml:space="preserve">    Riyadh</t>
  </si>
  <si>
    <t>China</t>
  </si>
  <si>
    <t xml:space="preserve">    Pekín</t>
  </si>
  <si>
    <t>Corea</t>
  </si>
  <si>
    <t xml:space="preserve">    Seúl</t>
  </si>
  <si>
    <t xml:space="preserve">    Abu Dhabi</t>
  </si>
  <si>
    <t>Filipinas</t>
  </si>
  <si>
    <t xml:space="preserve">    Manila</t>
  </si>
  <si>
    <t>Indonesia</t>
  </si>
  <si>
    <t xml:space="preserve">    Yakarta</t>
  </si>
  <si>
    <t>Irán</t>
  </si>
  <si>
    <t xml:space="preserve">    Teherán</t>
  </si>
  <si>
    <t>Iraq</t>
  </si>
  <si>
    <t xml:space="preserve">    Bagdad</t>
  </si>
  <si>
    <t>Israel</t>
  </si>
  <si>
    <t xml:space="preserve">    Jerusalén</t>
  </si>
  <si>
    <t xml:space="preserve">    Tel-Aviv</t>
  </si>
  <si>
    <t>Japón</t>
  </si>
  <si>
    <t xml:space="preserve">    Tokio</t>
  </si>
  <si>
    <t>Jordania</t>
  </si>
  <si>
    <t xml:space="preserve">    Ammán</t>
  </si>
  <si>
    <t>Kuwait</t>
  </si>
  <si>
    <t xml:space="preserve">    Kuwait</t>
  </si>
  <si>
    <t xml:space="preserve">    Beirut</t>
  </si>
  <si>
    <t>Malasia</t>
  </si>
  <si>
    <t xml:space="preserve">    Kuala Lumpur</t>
  </si>
  <si>
    <t>Pakistán</t>
  </si>
  <si>
    <t xml:space="preserve">    Islamabad</t>
  </si>
  <si>
    <t>Siria</t>
  </si>
  <si>
    <t xml:space="preserve">    Damasco</t>
  </si>
  <si>
    <t>Thailandia</t>
  </si>
  <si>
    <t xml:space="preserve">    Bangkok</t>
  </si>
  <si>
    <t>Turquía</t>
  </si>
  <si>
    <t xml:space="preserve">    Ankara</t>
  </si>
  <si>
    <t xml:space="preserve">    Estambul</t>
  </si>
  <si>
    <t>Australia</t>
  </si>
  <si>
    <t xml:space="preserve">    Canberra</t>
  </si>
  <si>
    <t xml:space="preserve">    Melbourne</t>
  </si>
  <si>
    <t xml:space="preserve">    Sydney</t>
  </si>
  <si>
    <t>Yugoslavia</t>
  </si>
  <si>
    <t>India</t>
  </si>
  <si>
    <t xml:space="preserve">    Belgrado</t>
  </si>
  <si>
    <t xml:space="preserve">    Nueva Delhi</t>
  </si>
  <si>
    <t>UNIÓN EUROPEA</t>
  </si>
  <si>
    <t xml:space="preserve">    Zúrich</t>
  </si>
  <si>
    <t>ÁFRICA</t>
  </si>
  <si>
    <t>AMÉRICA</t>
  </si>
  <si>
    <t>AMÉRICA DEL NORTE</t>
  </si>
  <si>
    <t xml:space="preserve">    Los Ángeles</t>
  </si>
  <si>
    <t>AMÉRICA CENTRAL Y DEL SUR</t>
  </si>
  <si>
    <t xml:space="preserve">    Bahía Blanca</t>
  </si>
  <si>
    <t xml:space="preserve">    RÍo de Janeiro</t>
  </si>
  <si>
    <t>Emiratos Árabes</t>
  </si>
  <si>
    <t>LÍbano</t>
  </si>
  <si>
    <t>OCEANÍA</t>
  </si>
  <si>
    <t xml:space="preserve"> ..</t>
  </si>
  <si>
    <t>México</t>
  </si>
  <si>
    <t xml:space="preserve">    México</t>
  </si>
  <si>
    <t>República del Congo</t>
  </si>
  <si>
    <t>EMIGRACIÓN ASISTIDA</t>
  </si>
</sst>
</file>

<file path=xl/styles.xml><?xml version="1.0" encoding="utf-8"?>
<styleSheet xmlns="http://schemas.openxmlformats.org/spreadsheetml/2006/main">
  <numFmts count="20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3">
    <font>
      <sz val="10"/>
      <name val="Arial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10"/>
      <name val="MS Sans Serif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</cellStyleXfs>
  <cellXfs count="30">
    <xf numFmtId="0" fontId="0" fillId="2" borderId="0" xfId="0" applyNumberFormat="1" applyAlignment="1">
      <alignment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8" fillId="2" borderId="0" xfId="0" applyNumberFormat="1" applyFont="1" applyAlignment="1">
      <alignment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0" fontId="9" fillId="2" borderId="0" xfId="0" applyNumberFormat="1" applyFont="1" applyAlignment="1">
      <alignment/>
    </xf>
    <xf numFmtId="0" fontId="10" fillId="2" borderId="0" xfId="0" applyNumberFormat="1" applyFont="1" applyAlignment="1">
      <alignment/>
    </xf>
    <xf numFmtId="3" fontId="9" fillId="0" borderId="0" xfId="0" applyNumberFormat="1" applyFont="1" applyFill="1" applyAlignment="1">
      <alignment horizontal="right" vertical="center"/>
    </xf>
    <xf numFmtId="0" fontId="7" fillId="2" borderId="0" xfId="0" applyNumberFormat="1" applyFont="1" applyAlignment="1">
      <alignment/>
    </xf>
    <xf numFmtId="0" fontId="12" fillId="2" borderId="0" xfId="0" applyNumberFormat="1" applyFont="1" applyAlignment="1">
      <alignment/>
    </xf>
    <xf numFmtId="0" fontId="11" fillId="2" borderId="0" xfId="0" applyNumberFormat="1" applyFont="1" applyAlignment="1">
      <alignment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/>
    </xf>
    <xf numFmtId="0" fontId="3" fillId="3" borderId="0" xfId="0" applyNumberFormat="1" applyFont="1" applyFill="1" applyAlignment="1">
      <alignment horizontal="left" vertical="center"/>
    </xf>
    <xf numFmtId="0" fontId="7" fillId="3" borderId="0" xfId="0" applyNumberFormat="1" applyFont="1" applyFill="1" applyAlignment="1">
      <alignment horizontal="left" vertical="center"/>
    </xf>
  </cellXfs>
  <cellStyles count="2">
    <cellStyle name="Normal" xfId="0"/>
    <cellStyle name="Normal_TABLA24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2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109375" defaultRowHeight="12.75"/>
  <cols>
    <col min="1" max="1" width="28.00390625" style="25" customWidth="1"/>
    <col min="2" max="2" width="9.140625" style="1" customWidth="1"/>
    <col min="3" max="3" width="1.7109375" style="1" customWidth="1"/>
    <col min="4" max="4" width="9.140625" style="1" customWidth="1"/>
    <col min="5" max="5" width="1.7109375" style="1" customWidth="1"/>
    <col min="6" max="6" width="9.140625" style="1" customWidth="1"/>
    <col min="7" max="7" width="1.7109375" style="1" customWidth="1"/>
    <col min="8" max="8" width="9.140625" style="1" customWidth="1"/>
    <col min="9" max="9" width="1.7109375" style="1" customWidth="1"/>
    <col min="10" max="10" width="9.140625" style="24" customWidth="1"/>
    <col min="11" max="16384" width="8.7109375" style="3" customWidth="1"/>
  </cols>
  <sheetData>
    <row r="1" spans="1:10" ht="16.5" customHeight="1">
      <c r="A1" s="28" t="s">
        <v>259</v>
      </c>
      <c r="B1" s="14"/>
      <c r="C1" s="15"/>
      <c r="D1" s="14" t="s">
        <v>0</v>
      </c>
      <c r="E1" s="28"/>
      <c r="F1" s="28"/>
      <c r="G1" s="28"/>
      <c r="H1" s="28"/>
      <c r="I1" s="28"/>
      <c r="J1" s="29"/>
    </row>
    <row r="2" spans="1:10" ht="12" customHeight="1">
      <c r="A2" s="16"/>
      <c r="B2" s="14"/>
      <c r="C2" s="15"/>
      <c r="D2" s="14" t="s">
        <v>1</v>
      </c>
      <c r="E2" s="14"/>
      <c r="F2" s="16"/>
      <c r="G2" s="14"/>
      <c r="H2" s="16"/>
      <c r="I2" s="16"/>
      <c r="J2" s="4"/>
    </row>
    <row r="3" spans="1:10" ht="12" customHeight="1">
      <c r="A3" s="16"/>
      <c r="B3" s="14"/>
      <c r="C3" s="15"/>
      <c r="D3" s="14" t="s">
        <v>2</v>
      </c>
      <c r="E3" s="14"/>
      <c r="F3" s="16"/>
      <c r="G3" s="14"/>
      <c r="H3" s="16"/>
      <c r="I3" s="16"/>
      <c r="J3" s="4"/>
    </row>
    <row r="4" spans="1:10" ht="12" customHeight="1">
      <c r="A4" s="16"/>
      <c r="B4" s="15"/>
      <c r="C4" s="15"/>
      <c r="D4" s="17"/>
      <c r="E4" s="15"/>
      <c r="F4" s="17"/>
      <c r="G4" s="15"/>
      <c r="H4" s="17"/>
      <c r="I4" s="17"/>
      <c r="J4" s="5"/>
    </row>
    <row r="5" spans="1:10" ht="15.75" customHeight="1">
      <c r="A5" s="16"/>
      <c r="B5" s="18">
        <v>1998</v>
      </c>
      <c r="C5" s="18"/>
      <c r="D5" s="18">
        <v>1999</v>
      </c>
      <c r="E5" s="18"/>
      <c r="F5" s="18">
        <v>2000</v>
      </c>
      <c r="G5" s="18"/>
      <c r="H5" s="18">
        <v>2001</v>
      </c>
      <c r="I5" s="18"/>
      <c r="J5" s="18">
        <v>2002</v>
      </c>
    </row>
    <row r="6" spans="1:10" ht="12.75" customHeight="1">
      <c r="A6" s="16"/>
      <c r="B6" s="19"/>
      <c r="C6" s="15"/>
      <c r="D6" s="19"/>
      <c r="F6" s="19"/>
      <c r="H6" s="19"/>
      <c r="I6" s="23"/>
      <c r="J6" s="6"/>
    </row>
    <row r="7" spans="1:15" ht="10.5" customHeight="1">
      <c r="A7" s="14" t="s">
        <v>3</v>
      </c>
      <c r="B7" s="20">
        <v>30171</v>
      </c>
      <c r="C7" s="20"/>
      <c r="D7" s="20">
        <v>35422</v>
      </c>
      <c r="F7" s="20">
        <v>44538</v>
      </c>
      <c r="H7" s="20">
        <v>47788</v>
      </c>
      <c r="I7" s="20"/>
      <c r="J7" s="20">
        <f>J9+J96+J153+J225+J269</f>
        <v>52006</v>
      </c>
      <c r="K7" s="8"/>
      <c r="L7" s="9"/>
      <c r="M7" s="9"/>
      <c r="N7" s="9"/>
      <c r="O7" s="9"/>
    </row>
    <row r="8" spans="1:15" ht="10.5" customHeight="1">
      <c r="A8" s="14"/>
      <c r="B8" s="20"/>
      <c r="C8" s="20"/>
      <c r="D8" s="20"/>
      <c r="F8" s="20"/>
      <c r="H8" s="20"/>
      <c r="I8" s="20"/>
      <c r="J8" s="7"/>
      <c r="K8" s="8"/>
      <c r="L8" s="9"/>
      <c r="M8" s="9"/>
      <c r="N8" s="9"/>
      <c r="O8" s="9"/>
    </row>
    <row r="9" spans="1:15" ht="10.5" customHeight="1">
      <c r="A9" s="14" t="s">
        <v>4</v>
      </c>
      <c r="B9" s="20">
        <v>17615</v>
      </c>
      <c r="C9" s="20"/>
      <c r="D9" s="20">
        <v>20201</v>
      </c>
      <c r="F9" s="20">
        <v>20685</v>
      </c>
      <c r="H9" s="20">
        <v>20733</v>
      </c>
      <c r="I9" s="20"/>
      <c r="J9" s="20">
        <f>J11+J67</f>
        <v>18751</v>
      </c>
      <c r="K9" s="8"/>
      <c r="L9" s="9"/>
      <c r="M9" s="9"/>
      <c r="N9" s="9"/>
      <c r="O9" s="9"/>
    </row>
    <row r="10" spans="1:15" ht="10.5" customHeight="1">
      <c r="A10" s="14"/>
      <c r="B10" s="20"/>
      <c r="C10" s="20"/>
      <c r="D10" s="20"/>
      <c r="F10" s="20"/>
      <c r="H10" s="20"/>
      <c r="I10" s="20"/>
      <c r="J10" s="7"/>
      <c r="K10" s="8"/>
      <c r="L10" s="9"/>
      <c r="M10" s="9"/>
      <c r="N10" s="9"/>
      <c r="O10" s="9"/>
    </row>
    <row r="11" spans="1:15" ht="10.5" customHeight="1">
      <c r="A11" s="14" t="s">
        <v>243</v>
      </c>
      <c r="B11" s="20">
        <v>11554</v>
      </c>
      <c r="C11" s="20"/>
      <c r="D11" s="20">
        <v>13809</v>
      </c>
      <c r="F11" s="20">
        <v>14076</v>
      </c>
      <c r="H11" s="20">
        <v>15237</v>
      </c>
      <c r="I11" s="20"/>
      <c r="J11" s="20">
        <f>J13+J21+J23+J25+J27+J29+J41+J43+J45+J47+J52+J54+J60+J64</f>
        <v>13617</v>
      </c>
      <c r="K11" s="8"/>
      <c r="L11" s="9"/>
      <c r="M11" s="9"/>
      <c r="N11" s="9"/>
      <c r="O11" s="9"/>
    </row>
    <row r="12" spans="1:15" ht="10.5" customHeight="1">
      <c r="A12" s="14"/>
      <c r="B12" s="20"/>
      <c r="C12" s="20"/>
      <c r="D12" s="20"/>
      <c r="F12" s="20"/>
      <c r="H12" s="20"/>
      <c r="I12" s="20"/>
      <c r="J12" s="7"/>
      <c r="K12" s="8"/>
      <c r="L12" s="9"/>
      <c r="M12" s="9"/>
      <c r="N12" s="9"/>
      <c r="O12" s="9"/>
    </row>
    <row r="13" spans="1:15" ht="10.5" customHeight="1">
      <c r="A13" s="14" t="s">
        <v>5</v>
      </c>
      <c r="B13" s="20">
        <v>2978</v>
      </c>
      <c r="C13" s="20"/>
      <c r="D13" s="20">
        <v>3172</v>
      </c>
      <c r="F13" s="20">
        <v>3258</v>
      </c>
      <c r="H13" s="20">
        <v>2987</v>
      </c>
      <c r="I13" s="20"/>
      <c r="J13" s="20">
        <f>SUM(J14:J20)</f>
        <v>2739</v>
      </c>
      <c r="K13" s="8"/>
      <c r="L13" s="9"/>
      <c r="M13" s="9"/>
      <c r="N13" s="9"/>
      <c r="O13" s="9"/>
    </row>
    <row r="14" spans="1:15" ht="10.5" customHeight="1">
      <c r="A14" s="16" t="s">
        <v>6</v>
      </c>
      <c r="B14" s="21">
        <v>94</v>
      </c>
      <c r="C14" s="21"/>
      <c r="D14" s="21">
        <v>123</v>
      </c>
      <c r="F14" s="21">
        <v>108</v>
      </c>
      <c r="H14" s="21">
        <v>95</v>
      </c>
      <c r="I14" s="21"/>
      <c r="J14" s="21">
        <v>108</v>
      </c>
      <c r="K14" s="8"/>
      <c r="L14" s="9"/>
      <c r="M14" s="9"/>
      <c r="N14" s="9"/>
      <c r="O14" s="9"/>
    </row>
    <row r="15" spans="1:15" ht="10.5" customHeight="1">
      <c r="A15" s="16" t="s">
        <v>7</v>
      </c>
      <c r="B15" s="21">
        <v>961</v>
      </c>
      <c r="C15" s="21"/>
      <c r="D15" s="21">
        <v>1076</v>
      </c>
      <c r="F15" s="21">
        <v>964</v>
      </c>
      <c r="H15" s="21">
        <v>812</v>
      </c>
      <c r="I15" s="21"/>
      <c r="J15" s="21">
        <v>796</v>
      </c>
      <c r="K15" s="8"/>
      <c r="L15" s="9"/>
      <c r="M15" s="9"/>
      <c r="N15" s="9"/>
      <c r="O15" s="9"/>
    </row>
    <row r="16" spans="1:15" ht="10.5" customHeight="1">
      <c r="A16" s="16" t="s">
        <v>8</v>
      </c>
      <c r="B16" s="21">
        <v>647</v>
      </c>
      <c r="C16" s="21"/>
      <c r="D16" s="21">
        <v>653</v>
      </c>
      <c r="F16" s="21">
        <v>784</v>
      </c>
      <c r="H16" s="21">
        <v>620</v>
      </c>
      <c r="I16" s="21"/>
      <c r="J16" s="21">
        <v>509</v>
      </c>
      <c r="K16" s="8"/>
      <c r="L16" s="9"/>
      <c r="M16" s="9"/>
      <c r="N16" s="9"/>
      <c r="O16" s="9"/>
    </row>
    <row r="17" spans="1:15" ht="10.5" customHeight="1">
      <c r="A17" s="16" t="s">
        <v>9</v>
      </c>
      <c r="B17" s="21">
        <v>238</v>
      </c>
      <c r="C17" s="21"/>
      <c r="D17" s="21">
        <v>255</v>
      </c>
      <c r="F17" s="21">
        <v>243</v>
      </c>
      <c r="H17" s="21">
        <v>375</v>
      </c>
      <c r="I17" s="21"/>
      <c r="J17" s="21">
        <v>378</v>
      </c>
      <c r="K17" s="8"/>
      <c r="L17" s="9"/>
      <c r="M17" s="9"/>
      <c r="N17" s="9"/>
      <c r="O17" s="9"/>
    </row>
    <row r="18" spans="1:15" ht="10.5" customHeight="1">
      <c r="A18" s="16" t="s">
        <v>10</v>
      </c>
      <c r="B18" s="21">
        <v>196</v>
      </c>
      <c r="C18" s="21"/>
      <c r="D18" s="21">
        <v>235</v>
      </c>
      <c r="F18" s="21">
        <v>290</v>
      </c>
      <c r="H18" s="21">
        <v>237</v>
      </c>
      <c r="I18" s="21"/>
      <c r="J18" s="21">
        <v>194</v>
      </c>
      <c r="K18" s="8"/>
      <c r="L18" s="9"/>
      <c r="M18" s="9"/>
      <c r="N18" s="9"/>
      <c r="O18" s="9"/>
    </row>
    <row r="19" spans="1:15" ht="10.5" customHeight="1">
      <c r="A19" s="16" t="s">
        <v>11</v>
      </c>
      <c r="B19" s="21">
        <v>345</v>
      </c>
      <c r="C19" s="21"/>
      <c r="D19" s="21">
        <v>339</v>
      </c>
      <c r="F19" s="21">
        <v>358</v>
      </c>
      <c r="H19" s="21">
        <v>367</v>
      </c>
      <c r="I19" s="21"/>
      <c r="J19" s="21">
        <v>304</v>
      </c>
      <c r="K19" s="8"/>
      <c r="L19" s="9"/>
      <c r="M19" s="9"/>
      <c r="N19" s="9"/>
      <c r="O19" s="9"/>
    </row>
    <row r="20" spans="1:15" ht="10.5" customHeight="1">
      <c r="A20" s="16" t="s">
        <v>12</v>
      </c>
      <c r="B20" s="21">
        <v>497</v>
      </c>
      <c r="C20" s="21"/>
      <c r="D20" s="21">
        <v>491</v>
      </c>
      <c r="F20" s="21">
        <v>511</v>
      </c>
      <c r="H20" s="21">
        <v>481</v>
      </c>
      <c r="I20" s="21"/>
      <c r="J20" s="21">
        <v>450</v>
      </c>
      <c r="K20" s="8"/>
      <c r="L20" s="9"/>
      <c r="M20" s="9"/>
      <c r="N20" s="9"/>
      <c r="O20" s="9"/>
    </row>
    <row r="21" spans="1:15" ht="10.5" customHeight="1">
      <c r="A21" s="14" t="s">
        <v>13</v>
      </c>
      <c r="B21" s="20">
        <v>206</v>
      </c>
      <c r="C21" s="20"/>
      <c r="D21" s="20">
        <v>206</v>
      </c>
      <c r="F21" s="20">
        <v>353</v>
      </c>
      <c r="H21" s="20">
        <v>206</v>
      </c>
      <c r="I21" s="20"/>
      <c r="J21" s="20">
        <v>153</v>
      </c>
      <c r="K21" s="8"/>
      <c r="L21" s="9"/>
      <c r="M21" s="9"/>
      <c r="N21" s="9"/>
      <c r="O21" s="9"/>
    </row>
    <row r="22" spans="1:15" ht="10.5" customHeight="1">
      <c r="A22" s="16" t="s">
        <v>14</v>
      </c>
      <c r="B22" s="21">
        <v>206</v>
      </c>
      <c r="C22" s="21"/>
      <c r="D22" s="21">
        <v>206</v>
      </c>
      <c r="F22" s="21">
        <v>353</v>
      </c>
      <c r="H22" s="21">
        <v>206</v>
      </c>
      <c r="I22" s="21"/>
      <c r="J22" s="21">
        <v>153</v>
      </c>
      <c r="K22" s="8"/>
      <c r="L22" s="9"/>
      <c r="M22" s="9"/>
      <c r="N22" s="9"/>
      <c r="O22" s="9"/>
    </row>
    <row r="23" spans="1:15" ht="10.5" customHeight="1">
      <c r="A23" s="14" t="s">
        <v>15</v>
      </c>
      <c r="B23" s="20">
        <v>771</v>
      </c>
      <c r="C23" s="20"/>
      <c r="D23" s="20">
        <v>1023</v>
      </c>
      <c r="F23" s="20">
        <v>831</v>
      </c>
      <c r="H23" s="20">
        <v>974</v>
      </c>
      <c r="I23" s="20"/>
      <c r="J23" s="20">
        <v>947</v>
      </c>
      <c r="K23" s="8"/>
      <c r="L23" s="9"/>
      <c r="M23" s="9"/>
      <c r="N23" s="9"/>
      <c r="O23" s="9"/>
    </row>
    <row r="24" spans="1:15" ht="10.5" customHeight="1">
      <c r="A24" s="16" t="s">
        <v>17</v>
      </c>
      <c r="B24" s="21">
        <v>771</v>
      </c>
      <c r="C24" s="21"/>
      <c r="D24" s="21">
        <v>1023</v>
      </c>
      <c r="F24" s="21">
        <v>831</v>
      </c>
      <c r="H24" s="21">
        <v>974</v>
      </c>
      <c r="I24" s="21"/>
      <c r="J24" s="21">
        <v>947</v>
      </c>
      <c r="K24" s="8"/>
      <c r="L24" s="9"/>
      <c r="M24" s="9"/>
      <c r="N24" s="9"/>
      <c r="O24" s="9"/>
    </row>
    <row r="25" spans="1:15" ht="10.5" customHeight="1">
      <c r="A25" s="14" t="s">
        <v>18</v>
      </c>
      <c r="B25" s="20">
        <v>31</v>
      </c>
      <c r="C25" s="20"/>
      <c r="D25" s="20">
        <v>77</v>
      </c>
      <c r="F25" s="20">
        <v>70</v>
      </c>
      <c r="H25" s="20">
        <v>81</v>
      </c>
      <c r="I25" s="20"/>
      <c r="J25" s="20">
        <v>64</v>
      </c>
      <c r="K25" s="8"/>
      <c r="L25" s="9"/>
      <c r="M25" s="9"/>
      <c r="N25" s="9"/>
      <c r="O25" s="9"/>
    </row>
    <row r="26" spans="1:15" ht="10.5" customHeight="1">
      <c r="A26" s="16" t="s">
        <v>19</v>
      </c>
      <c r="B26" s="21">
        <v>31</v>
      </c>
      <c r="C26" s="21"/>
      <c r="D26" s="21">
        <v>77</v>
      </c>
      <c r="F26" s="21">
        <v>70</v>
      </c>
      <c r="H26" s="21">
        <v>81</v>
      </c>
      <c r="I26" s="21"/>
      <c r="J26" s="21">
        <v>64</v>
      </c>
      <c r="K26" s="8"/>
      <c r="L26" s="9"/>
      <c r="M26" s="9"/>
      <c r="N26" s="9"/>
      <c r="O26" s="9"/>
    </row>
    <row r="27" spans="1:15" ht="10.5" customHeight="1">
      <c r="A27" s="14" t="s">
        <v>20</v>
      </c>
      <c r="B27" s="20">
        <v>14</v>
      </c>
      <c r="C27" s="20"/>
      <c r="D27" s="20">
        <v>19</v>
      </c>
      <c r="F27" s="20">
        <v>25</v>
      </c>
      <c r="H27" s="20">
        <v>25</v>
      </c>
      <c r="I27" s="20"/>
      <c r="J27" s="20">
        <v>15</v>
      </c>
      <c r="K27" s="8"/>
      <c r="L27" s="9"/>
      <c r="M27" s="9"/>
      <c r="N27" s="9"/>
      <c r="O27" s="9"/>
    </row>
    <row r="28" spans="1:15" ht="10.5" customHeight="1">
      <c r="A28" s="16" t="s">
        <v>21</v>
      </c>
      <c r="B28" s="21">
        <v>14</v>
      </c>
      <c r="C28" s="21"/>
      <c r="D28" s="21">
        <v>19</v>
      </c>
      <c r="F28" s="21">
        <v>25</v>
      </c>
      <c r="H28" s="21">
        <v>25</v>
      </c>
      <c r="I28" s="21"/>
      <c r="J28" s="21">
        <v>15</v>
      </c>
      <c r="K28" s="8"/>
      <c r="L28" s="9"/>
      <c r="M28" s="9"/>
      <c r="N28" s="9"/>
      <c r="O28" s="9"/>
    </row>
    <row r="29" spans="1:15" ht="10.5" customHeight="1">
      <c r="A29" s="14" t="s">
        <v>22</v>
      </c>
      <c r="B29" s="20">
        <v>2963</v>
      </c>
      <c r="C29" s="20"/>
      <c r="D29" s="20">
        <v>3175</v>
      </c>
      <c r="F29" s="20">
        <v>2923</v>
      </c>
      <c r="H29" s="20">
        <v>3341</v>
      </c>
      <c r="I29" s="20"/>
      <c r="J29" s="20">
        <f>SUM(J30:J40)</f>
        <v>2798</v>
      </c>
      <c r="K29" s="8"/>
      <c r="L29" s="9"/>
      <c r="M29" s="9"/>
      <c r="N29" s="9"/>
      <c r="O29" s="9"/>
    </row>
    <row r="30" spans="1:15" ht="10.5" customHeight="1">
      <c r="A30" s="16" t="s">
        <v>23</v>
      </c>
      <c r="B30" s="21">
        <v>94</v>
      </c>
      <c r="C30" s="21"/>
      <c r="D30" s="21">
        <v>120</v>
      </c>
      <c r="F30" s="21">
        <v>93</v>
      </c>
      <c r="H30" s="21">
        <v>126</v>
      </c>
      <c r="I30" s="21"/>
      <c r="J30" s="21">
        <v>62</v>
      </c>
      <c r="K30" s="8"/>
      <c r="L30" s="9"/>
      <c r="M30" s="9"/>
      <c r="N30" s="9"/>
      <c r="O30" s="9"/>
    </row>
    <row r="31" spans="1:15" ht="10.5" customHeight="1">
      <c r="A31" s="16" t="s">
        <v>24</v>
      </c>
      <c r="B31" s="21">
        <v>89</v>
      </c>
      <c r="C31" s="21"/>
      <c r="D31" s="21">
        <v>74</v>
      </c>
      <c r="F31" s="21">
        <v>81</v>
      </c>
      <c r="H31" s="21">
        <v>127</v>
      </c>
      <c r="I31" s="21"/>
      <c r="J31" s="21">
        <v>58</v>
      </c>
      <c r="K31" s="8"/>
      <c r="L31" s="9"/>
      <c r="M31" s="9"/>
      <c r="N31" s="9"/>
      <c r="O31" s="9"/>
    </row>
    <row r="32" spans="1:15" ht="10.5" customHeight="1">
      <c r="A32" s="16" t="s">
        <v>25</v>
      </c>
      <c r="B32" s="21">
        <v>303</v>
      </c>
      <c r="C32" s="21"/>
      <c r="D32" s="21">
        <v>279</v>
      </c>
      <c r="F32" s="21">
        <v>268</v>
      </c>
      <c r="H32" s="21">
        <v>374</v>
      </c>
      <c r="I32" s="21"/>
      <c r="J32" s="21">
        <v>246</v>
      </c>
      <c r="K32" s="8"/>
      <c r="L32" s="9"/>
      <c r="M32" s="9"/>
      <c r="N32" s="9"/>
      <c r="O32" s="9"/>
    </row>
    <row r="33" spans="1:15" ht="10.5" customHeight="1">
      <c r="A33" s="16" t="s">
        <v>26</v>
      </c>
      <c r="B33" s="21">
        <v>39</v>
      </c>
      <c r="C33" s="21"/>
      <c r="D33" s="21" t="s">
        <v>16</v>
      </c>
      <c r="F33" s="21" t="s">
        <v>16</v>
      </c>
      <c r="H33" s="21" t="s">
        <v>16</v>
      </c>
      <c r="I33" s="21"/>
      <c r="J33" s="21" t="s">
        <v>16</v>
      </c>
      <c r="K33" s="8"/>
      <c r="L33" s="9"/>
      <c r="M33" s="9"/>
      <c r="N33" s="9"/>
      <c r="O33" s="9"/>
    </row>
    <row r="34" spans="1:15" ht="10.5" customHeight="1">
      <c r="A34" s="16" t="s">
        <v>27</v>
      </c>
      <c r="B34" s="21">
        <v>227</v>
      </c>
      <c r="C34" s="21"/>
      <c r="D34" s="21">
        <v>334</v>
      </c>
      <c r="F34" s="21">
        <v>247</v>
      </c>
      <c r="H34" s="21">
        <v>191</v>
      </c>
      <c r="I34" s="21"/>
      <c r="J34" s="21">
        <v>531</v>
      </c>
      <c r="K34" s="8"/>
      <c r="L34" s="9"/>
      <c r="M34" s="9"/>
      <c r="N34" s="9"/>
      <c r="O34" s="9"/>
    </row>
    <row r="35" spans="1:15" ht="10.5" customHeight="1">
      <c r="A35" s="16" t="s">
        <v>28</v>
      </c>
      <c r="B35" s="21">
        <v>269</v>
      </c>
      <c r="C35" s="21"/>
      <c r="D35" s="21">
        <v>276</v>
      </c>
      <c r="F35" s="21">
        <v>207</v>
      </c>
      <c r="H35" s="21">
        <v>216</v>
      </c>
      <c r="I35" s="21"/>
      <c r="J35" s="21">
        <v>158</v>
      </c>
      <c r="K35" s="8"/>
      <c r="L35" s="9"/>
      <c r="M35" s="9"/>
      <c r="N35" s="9"/>
      <c r="O35" s="9"/>
    </row>
    <row r="36" spans="1:15" ht="10.5" customHeight="1">
      <c r="A36" s="16" t="s">
        <v>29</v>
      </c>
      <c r="B36" s="21">
        <v>79</v>
      </c>
      <c r="C36" s="21"/>
      <c r="D36" s="21">
        <v>85</v>
      </c>
      <c r="F36" s="21">
        <v>66</v>
      </c>
      <c r="H36" s="21">
        <v>64</v>
      </c>
      <c r="I36" s="21"/>
      <c r="J36" s="21">
        <v>86</v>
      </c>
      <c r="K36" s="8"/>
      <c r="L36" s="9"/>
      <c r="M36" s="9"/>
      <c r="N36" s="9"/>
      <c r="O36" s="9"/>
    </row>
    <row r="37" spans="1:15" ht="10.5" customHeight="1">
      <c r="A37" s="16" t="s">
        <v>30</v>
      </c>
      <c r="B37" s="21">
        <v>1657</v>
      </c>
      <c r="C37" s="21"/>
      <c r="D37" s="21">
        <v>1751</v>
      </c>
      <c r="F37" s="21">
        <v>1665</v>
      </c>
      <c r="H37" s="21">
        <v>1628</v>
      </c>
      <c r="I37" s="21"/>
      <c r="J37" s="21">
        <v>1364</v>
      </c>
      <c r="K37" s="8"/>
      <c r="L37" s="9"/>
      <c r="M37" s="9"/>
      <c r="N37" s="9"/>
      <c r="O37" s="9"/>
    </row>
    <row r="38" spans="1:15" ht="10.5" customHeight="1">
      <c r="A38" s="16" t="s">
        <v>31</v>
      </c>
      <c r="B38" s="21">
        <v>39</v>
      </c>
      <c r="C38" s="21"/>
      <c r="D38" s="21">
        <v>69</v>
      </c>
      <c r="F38" s="21">
        <v>60</v>
      </c>
      <c r="H38" s="21">
        <v>59</v>
      </c>
      <c r="I38" s="21"/>
      <c r="J38" s="21">
        <v>98</v>
      </c>
      <c r="K38" s="8"/>
      <c r="L38" s="9"/>
      <c r="M38" s="9"/>
      <c r="N38" s="9"/>
      <c r="O38" s="9"/>
    </row>
    <row r="39" spans="1:15" ht="10.5" customHeight="1">
      <c r="A39" s="16" t="s">
        <v>32</v>
      </c>
      <c r="B39" s="21">
        <v>61</v>
      </c>
      <c r="C39" s="21"/>
      <c r="D39" s="21">
        <v>88</v>
      </c>
      <c r="F39" s="21">
        <v>74</v>
      </c>
      <c r="H39" s="21">
        <v>71</v>
      </c>
      <c r="I39" s="21"/>
      <c r="J39" s="21">
        <v>62</v>
      </c>
      <c r="K39" s="8"/>
      <c r="L39" s="9"/>
      <c r="M39" s="9"/>
      <c r="N39" s="9"/>
      <c r="O39" s="9"/>
    </row>
    <row r="40" spans="1:15" ht="10.5" customHeight="1">
      <c r="A40" s="16" t="s">
        <v>33</v>
      </c>
      <c r="B40" s="21">
        <v>106</v>
      </c>
      <c r="C40" s="21"/>
      <c r="D40" s="21">
        <v>99</v>
      </c>
      <c r="F40" s="21">
        <v>162</v>
      </c>
      <c r="H40" s="21">
        <v>485</v>
      </c>
      <c r="I40" s="21"/>
      <c r="J40" s="21">
        <v>133</v>
      </c>
      <c r="K40" s="8"/>
      <c r="L40" s="9"/>
      <c r="M40" s="9"/>
      <c r="N40" s="9"/>
      <c r="O40" s="9"/>
    </row>
    <row r="41" spans="1:15" ht="10.5" customHeight="1">
      <c r="A41" s="14" t="s">
        <v>34</v>
      </c>
      <c r="B41" s="20">
        <v>37</v>
      </c>
      <c r="C41" s="20"/>
      <c r="D41" s="20">
        <v>25</v>
      </c>
      <c r="F41" s="20">
        <v>30</v>
      </c>
      <c r="H41" s="20">
        <v>52</v>
      </c>
      <c r="I41" s="20"/>
      <c r="J41" s="20">
        <v>52</v>
      </c>
      <c r="K41" s="8"/>
      <c r="L41" s="9"/>
      <c r="M41" s="9"/>
      <c r="N41" s="9"/>
      <c r="O41" s="9"/>
    </row>
    <row r="42" spans="1:15" ht="10.5" customHeight="1">
      <c r="A42" s="16" t="s">
        <v>35</v>
      </c>
      <c r="B42" s="21">
        <v>37</v>
      </c>
      <c r="C42" s="21"/>
      <c r="D42" s="21">
        <v>25</v>
      </c>
      <c r="F42" s="21">
        <v>30</v>
      </c>
      <c r="H42" s="21">
        <v>52</v>
      </c>
      <c r="I42" s="21"/>
      <c r="J42" s="21">
        <v>52</v>
      </c>
      <c r="K42" s="8"/>
      <c r="L42" s="9"/>
      <c r="M42" s="9"/>
      <c r="N42" s="9"/>
      <c r="O42" s="9"/>
    </row>
    <row r="43" spans="1:15" ht="10.5" customHeight="1">
      <c r="A43" s="14" t="s">
        <v>36</v>
      </c>
      <c r="B43" s="20">
        <v>354</v>
      </c>
      <c r="C43" s="20"/>
      <c r="D43" s="20">
        <v>444</v>
      </c>
      <c r="F43" s="20">
        <v>423</v>
      </c>
      <c r="H43" s="20">
        <v>495</v>
      </c>
      <c r="I43" s="20"/>
      <c r="J43" s="20">
        <v>536</v>
      </c>
      <c r="K43" s="8"/>
      <c r="L43" s="9"/>
      <c r="M43" s="9"/>
      <c r="N43" s="9"/>
      <c r="O43" s="9"/>
    </row>
    <row r="44" spans="1:15" ht="10.5" customHeight="1">
      <c r="A44" s="16" t="s">
        <v>37</v>
      </c>
      <c r="B44" s="21">
        <v>354</v>
      </c>
      <c r="C44" s="21"/>
      <c r="D44" s="21">
        <v>444</v>
      </c>
      <c r="F44" s="21">
        <v>423</v>
      </c>
      <c r="H44" s="21">
        <v>495</v>
      </c>
      <c r="I44" s="21"/>
      <c r="J44" s="21">
        <v>536</v>
      </c>
      <c r="K44" s="8"/>
      <c r="L44" s="9"/>
      <c r="M44" s="9"/>
      <c r="N44" s="9"/>
      <c r="O44" s="9"/>
    </row>
    <row r="45" spans="1:15" ht="10.5" customHeight="1">
      <c r="A45" s="14" t="s">
        <v>38</v>
      </c>
      <c r="B45" s="20">
        <v>373</v>
      </c>
      <c r="C45" s="20"/>
      <c r="D45" s="20">
        <v>779</v>
      </c>
      <c r="F45" s="20">
        <v>1146</v>
      </c>
      <c r="H45" s="20">
        <v>1667</v>
      </c>
      <c r="I45" s="20"/>
      <c r="J45" s="20">
        <v>1338</v>
      </c>
      <c r="K45" s="8"/>
      <c r="L45" s="9"/>
      <c r="M45" s="9"/>
      <c r="N45" s="9"/>
      <c r="O45" s="9"/>
    </row>
    <row r="46" spans="1:15" ht="10.5" customHeight="1">
      <c r="A46" s="16" t="s">
        <v>39</v>
      </c>
      <c r="B46" s="21">
        <v>373</v>
      </c>
      <c r="C46" s="21"/>
      <c r="D46" s="21">
        <v>779</v>
      </c>
      <c r="F46" s="21">
        <v>1146</v>
      </c>
      <c r="H46" s="21">
        <v>1667</v>
      </c>
      <c r="I46" s="21"/>
      <c r="J46" s="21">
        <v>1338</v>
      </c>
      <c r="K46" s="8"/>
      <c r="L46" s="9"/>
      <c r="M46" s="9"/>
      <c r="N46" s="9"/>
      <c r="O46" s="9"/>
    </row>
    <row r="47" spans="1:15" ht="10.5" customHeight="1">
      <c r="A47" s="14" t="s">
        <v>40</v>
      </c>
      <c r="B47" s="20">
        <v>430</v>
      </c>
      <c r="C47" s="20"/>
      <c r="D47" s="20">
        <v>503</v>
      </c>
      <c r="F47" s="20">
        <v>573</v>
      </c>
      <c r="H47" s="20">
        <v>690</v>
      </c>
      <c r="I47" s="20"/>
      <c r="J47" s="20">
        <f>SUM(J48:J51)</f>
        <v>579</v>
      </c>
      <c r="K47" s="8"/>
      <c r="L47" s="9"/>
      <c r="M47" s="9"/>
      <c r="N47" s="9"/>
      <c r="O47" s="9"/>
    </row>
    <row r="48" spans="1:15" ht="10.5" customHeight="1">
      <c r="A48" s="16" t="s">
        <v>41</v>
      </c>
      <c r="B48" s="21">
        <v>96</v>
      </c>
      <c r="C48" s="20"/>
      <c r="D48" s="21">
        <v>131</v>
      </c>
      <c r="F48" s="21">
        <v>84</v>
      </c>
      <c r="H48" s="21">
        <v>73</v>
      </c>
      <c r="I48" s="21"/>
      <c r="J48" s="21">
        <v>79</v>
      </c>
      <c r="K48" s="8"/>
      <c r="L48" s="9"/>
      <c r="M48" s="9"/>
      <c r="N48" s="9"/>
      <c r="O48" s="9"/>
    </row>
    <row r="49" spans="1:15" ht="10.5" customHeight="1">
      <c r="A49" s="16" t="s">
        <v>42</v>
      </c>
      <c r="B49" s="21">
        <v>104</v>
      </c>
      <c r="C49" s="21"/>
      <c r="D49" s="21">
        <v>152</v>
      </c>
      <c r="F49" s="21">
        <v>138</v>
      </c>
      <c r="H49" s="21">
        <v>170</v>
      </c>
      <c r="I49" s="21"/>
      <c r="J49" s="21">
        <v>163</v>
      </c>
      <c r="K49" s="8"/>
      <c r="L49" s="9"/>
      <c r="M49" s="9"/>
      <c r="N49" s="9"/>
      <c r="O49" s="9"/>
    </row>
    <row r="50" spans="1:15" ht="10.5" customHeight="1">
      <c r="A50" s="16" t="s">
        <v>43</v>
      </c>
      <c r="B50" s="21">
        <v>68</v>
      </c>
      <c r="C50" s="21"/>
      <c r="D50" s="21">
        <v>80</v>
      </c>
      <c r="F50" s="21">
        <v>121</v>
      </c>
      <c r="H50" s="21">
        <v>114</v>
      </c>
      <c r="I50" s="21"/>
      <c r="J50" s="21">
        <v>178</v>
      </c>
      <c r="K50" s="8"/>
      <c r="L50" s="9"/>
      <c r="M50" s="9"/>
      <c r="N50" s="9"/>
      <c r="O50" s="9"/>
    </row>
    <row r="51" spans="1:15" ht="10.5" customHeight="1">
      <c r="A51" s="16" t="s">
        <v>44</v>
      </c>
      <c r="B51" s="21">
        <v>162</v>
      </c>
      <c r="C51" s="21"/>
      <c r="D51" s="21">
        <v>140</v>
      </c>
      <c r="F51" s="21">
        <v>230</v>
      </c>
      <c r="H51" s="21">
        <v>333</v>
      </c>
      <c r="I51" s="21"/>
      <c r="J51" s="21">
        <v>159</v>
      </c>
      <c r="K51" s="8"/>
      <c r="L51" s="9"/>
      <c r="M51" s="9"/>
      <c r="N51" s="9"/>
      <c r="O51" s="9"/>
    </row>
    <row r="52" spans="1:15" ht="10.5" customHeight="1">
      <c r="A52" s="14" t="s">
        <v>45</v>
      </c>
      <c r="B52" s="20">
        <v>42</v>
      </c>
      <c r="C52" s="20"/>
      <c r="D52" s="20">
        <v>39</v>
      </c>
      <c r="F52" s="20">
        <v>58</v>
      </c>
      <c r="H52" s="20">
        <v>63</v>
      </c>
      <c r="I52" s="20"/>
      <c r="J52" s="20">
        <v>61</v>
      </c>
      <c r="K52" s="8"/>
      <c r="L52" s="9"/>
      <c r="M52" s="9"/>
      <c r="N52" s="9"/>
      <c r="O52" s="9"/>
    </row>
    <row r="53" spans="1:15" ht="10.5" customHeight="1">
      <c r="A53" s="16" t="s">
        <v>46</v>
      </c>
      <c r="B53" s="21">
        <v>42</v>
      </c>
      <c r="C53" s="21"/>
      <c r="D53" s="21">
        <v>39</v>
      </c>
      <c r="F53" s="21">
        <v>58</v>
      </c>
      <c r="H53" s="21">
        <v>63</v>
      </c>
      <c r="I53" s="21"/>
      <c r="J53" s="21">
        <v>61</v>
      </c>
      <c r="K53" s="8"/>
      <c r="L53" s="9"/>
      <c r="M53" s="9"/>
      <c r="N53" s="9"/>
      <c r="O53" s="9"/>
    </row>
    <row r="54" spans="1:15" ht="10.5" customHeight="1">
      <c r="A54" s="14" t="s">
        <v>47</v>
      </c>
      <c r="B54" s="20">
        <v>124</v>
      </c>
      <c r="C54" s="20"/>
      <c r="D54" s="20">
        <v>129</v>
      </c>
      <c r="F54" s="20">
        <v>209</v>
      </c>
      <c r="H54" s="20">
        <v>356</v>
      </c>
      <c r="I54" s="20"/>
      <c r="J54" s="20">
        <f>SUM(J56:J59)</f>
        <v>445</v>
      </c>
      <c r="K54" s="8"/>
      <c r="L54" s="9"/>
      <c r="M54" s="9"/>
      <c r="N54" s="9"/>
      <c r="O54" s="9"/>
    </row>
    <row r="55" spans="1:15" ht="10.5" customHeight="1">
      <c r="A55" s="16" t="s">
        <v>48</v>
      </c>
      <c r="B55" s="21">
        <v>2</v>
      </c>
      <c r="C55" s="21"/>
      <c r="D55" s="21" t="s">
        <v>16</v>
      </c>
      <c r="F55" s="21" t="s">
        <v>16</v>
      </c>
      <c r="H55" s="21" t="s">
        <v>16</v>
      </c>
      <c r="I55" s="21"/>
      <c r="J55" s="21" t="s">
        <v>16</v>
      </c>
      <c r="K55" s="8"/>
      <c r="L55" s="9"/>
      <c r="M55" s="9"/>
      <c r="N55" s="9"/>
      <c r="O55" s="9"/>
    </row>
    <row r="56" spans="1:15" ht="10.5" customHeight="1">
      <c r="A56" s="16" t="s">
        <v>49</v>
      </c>
      <c r="B56" s="21">
        <v>96</v>
      </c>
      <c r="C56" s="21"/>
      <c r="D56" s="21">
        <v>86</v>
      </c>
      <c r="F56" s="21">
        <v>172</v>
      </c>
      <c r="H56" s="21">
        <v>290</v>
      </c>
      <c r="I56" s="21"/>
      <c r="J56" s="21">
        <v>347</v>
      </c>
      <c r="K56" s="8"/>
      <c r="L56" s="9"/>
      <c r="M56" s="9"/>
      <c r="N56" s="9"/>
      <c r="O56" s="9"/>
    </row>
    <row r="57" spans="1:15" ht="10.5" customHeight="1">
      <c r="A57" s="16" t="s">
        <v>50</v>
      </c>
      <c r="B57" s="21">
        <v>20</v>
      </c>
      <c r="C57" s="21"/>
      <c r="D57" s="21">
        <v>37</v>
      </c>
      <c r="F57" s="21">
        <v>34</v>
      </c>
      <c r="H57" s="21">
        <v>44</v>
      </c>
      <c r="I57" s="21"/>
      <c r="J57" s="21">
        <v>39</v>
      </c>
      <c r="K57" s="8"/>
      <c r="L57" s="9"/>
      <c r="M57" s="9"/>
      <c r="N57" s="9"/>
      <c r="O57" s="9"/>
    </row>
    <row r="58" spans="1:15" ht="10.5" customHeight="1">
      <c r="A58" s="16" t="s">
        <v>51</v>
      </c>
      <c r="B58" s="21">
        <v>2</v>
      </c>
      <c r="C58" s="21"/>
      <c r="D58" s="21">
        <v>3</v>
      </c>
      <c r="F58" s="21" t="s">
        <v>255</v>
      </c>
      <c r="H58" s="21">
        <v>9</v>
      </c>
      <c r="I58" s="21"/>
      <c r="J58" s="21">
        <v>9</v>
      </c>
      <c r="K58" s="8"/>
      <c r="L58" s="9"/>
      <c r="M58" s="9"/>
      <c r="N58" s="9"/>
      <c r="O58" s="9"/>
    </row>
    <row r="59" spans="1:15" ht="10.5" customHeight="1">
      <c r="A59" s="16" t="s">
        <v>52</v>
      </c>
      <c r="B59" s="21">
        <v>4</v>
      </c>
      <c r="C59" s="21"/>
      <c r="D59" s="21">
        <v>3</v>
      </c>
      <c r="F59" s="21">
        <v>3</v>
      </c>
      <c r="H59" s="21">
        <v>13</v>
      </c>
      <c r="I59" s="21"/>
      <c r="J59" s="21">
        <v>50</v>
      </c>
      <c r="K59" s="8"/>
      <c r="L59" s="9"/>
      <c r="M59" s="9"/>
      <c r="N59" s="9"/>
      <c r="O59" s="9"/>
    </row>
    <row r="60" spans="1:15" ht="10.5" customHeight="1">
      <c r="A60" s="14" t="s">
        <v>53</v>
      </c>
      <c r="B60" s="20">
        <v>3185</v>
      </c>
      <c r="C60" s="20"/>
      <c r="D60" s="20">
        <v>4126</v>
      </c>
      <c r="F60" s="20">
        <v>4029</v>
      </c>
      <c r="H60" s="20">
        <v>4151</v>
      </c>
      <c r="I60" s="20"/>
      <c r="J60" s="20">
        <f>SUM(J61:J63)</f>
        <v>3745</v>
      </c>
      <c r="K60" s="8"/>
      <c r="L60" s="9"/>
      <c r="M60" s="9"/>
      <c r="N60" s="9"/>
      <c r="O60" s="9"/>
    </row>
    <row r="61" spans="1:15" ht="10.5" customHeight="1">
      <c r="A61" s="16" t="s">
        <v>54</v>
      </c>
      <c r="B61" s="21">
        <v>213</v>
      </c>
      <c r="C61" s="21"/>
      <c r="D61" s="21">
        <v>313</v>
      </c>
      <c r="F61" s="21">
        <v>376</v>
      </c>
      <c r="H61" s="21">
        <v>524</v>
      </c>
      <c r="I61" s="21"/>
      <c r="J61" s="21">
        <v>480</v>
      </c>
      <c r="K61" s="8"/>
      <c r="L61" s="9"/>
      <c r="M61" s="9"/>
      <c r="N61" s="9"/>
      <c r="O61" s="9"/>
    </row>
    <row r="62" spans="1:15" ht="10.5" customHeight="1">
      <c r="A62" s="16" t="s">
        <v>55</v>
      </c>
      <c r="B62" s="21">
        <v>2790</v>
      </c>
      <c r="C62" s="21"/>
      <c r="D62" s="21">
        <v>3607</v>
      </c>
      <c r="F62" s="21">
        <v>3434</v>
      </c>
      <c r="H62" s="21">
        <v>3374</v>
      </c>
      <c r="I62" s="21"/>
      <c r="J62" s="21">
        <v>2983</v>
      </c>
      <c r="K62" s="8"/>
      <c r="L62" s="9"/>
      <c r="M62" s="9"/>
      <c r="N62" s="9"/>
      <c r="O62" s="9"/>
    </row>
    <row r="63" spans="1:15" ht="10.5" customHeight="1">
      <c r="A63" s="16" t="s">
        <v>56</v>
      </c>
      <c r="B63" s="21">
        <v>182</v>
      </c>
      <c r="C63" s="21"/>
      <c r="D63" s="21">
        <v>206</v>
      </c>
      <c r="F63" s="21">
        <v>219</v>
      </c>
      <c r="H63" s="21">
        <v>253</v>
      </c>
      <c r="I63" s="21"/>
      <c r="J63" s="21">
        <v>282</v>
      </c>
      <c r="K63" s="8"/>
      <c r="L63" s="9"/>
      <c r="M63" s="9"/>
      <c r="N63" s="9"/>
      <c r="O63" s="9"/>
    </row>
    <row r="64" spans="1:15" ht="10.5" customHeight="1">
      <c r="A64" s="14" t="s">
        <v>58</v>
      </c>
      <c r="B64" s="20">
        <v>46</v>
      </c>
      <c r="C64" s="20"/>
      <c r="D64" s="20">
        <v>92</v>
      </c>
      <c r="F64" s="20">
        <v>148</v>
      </c>
      <c r="H64" s="20">
        <v>149</v>
      </c>
      <c r="I64" s="20"/>
      <c r="J64" s="20">
        <v>145</v>
      </c>
      <c r="K64" s="8"/>
      <c r="L64" s="9"/>
      <c r="M64" s="9"/>
      <c r="N64" s="9"/>
      <c r="O64" s="9"/>
    </row>
    <row r="65" spans="1:15" ht="10.5" customHeight="1">
      <c r="A65" s="16" t="s">
        <v>59</v>
      </c>
      <c r="B65" s="21">
        <v>46</v>
      </c>
      <c r="C65" s="21"/>
      <c r="D65" s="21">
        <v>92</v>
      </c>
      <c r="F65" s="21">
        <v>148</v>
      </c>
      <c r="H65" s="21">
        <v>149</v>
      </c>
      <c r="I65" s="21"/>
      <c r="J65" s="21">
        <v>145</v>
      </c>
      <c r="K65" s="8"/>
      <c r="L65" s="9"/>
      <c r="M65" s="9"/>
      <c r="N65" s="9"/>
      <c r="O65" s="9"/>
    </row>
    <row r="66" spans="1:15" ht="10.5" customHeight="1">
      <c r="A66" s="16"/>
      <c r="B66" s="21"/>
      <c r="C66" s="21"/>
      <c r="D66" s="21"/>
      <c r="F66" s="21"/>
      <c r="H66" s="21"/>
      <c r="I66" s="21"/>
      <c r="J66" s="10"/>
      <c r="K66" s="8"/>
      <c r="L66" s="9"/>
      <c r="M66" s="9"/>
      <c r="N66" s="9"/>
      <c r="O66" s="9"/>
    </row>
    <row r="67" spans="1:15" ht="10.5" customHeight="1">
      <c r="A67" s="14" t="s">
        <v>60</v>
      </c>
      <c r="B67" s="20">
        <v>6061</v>
      </c>
      <c r="C67" s="20"/>
      <c r="D67" s="20">
        <v>6392</v>
      </c>
      <c r="F67" s="20">
        <v>6609</v>
      </c>
      <c r="H67" s="20">
        <v>5496</v>
      </c>
      <c r="I67" s="20"/>
      <c r="J67" s="20">
        <f>J69+J71+J73+J75+J77+J79+J81+J83+J85+J87+J91+J93</f>
        <v>5134</v>
      </c>
      <c r="K67" s="8"/>
      <c r="L67" s="9"/>
      <c r="M67" s="9"/>
      <c r="N67" s="9"/>
      <c r="O67" s="9"/>
    </row>
    <row r="68" spans="1:15" ht="10.5" customHeight="1">
      <c r="A68" s="16"/>
      <c r="B68" s="21"/>
      <c r="C68" s="21"/>
      <c r="D68" s="21"/>
      <c r="F68" s="21"/>
      <c r="H68" s="21"/>
      <c r="I68" s="21"/>
      <c r="J68" s="10"/>
      <c r="K68" s="8"/>
      <c r="L68" s="9"/>
      <c r="M68" s="9"/>
      <c r="N68" s="9"/>
      <c r="O68" s="9"/>
    </row>
    <row r="69" spans="1:15" s="13" customFormat="1" ht="10.5" customHeight="1">
      <c r="A69" s="14" t="s">
        <v>61</v>
      </c>
      <c r="B69" s="20">
        <v>664</v>
      </c>
      <c r="C69" s="20"/>
      <c r="D69" s="20">
        <v>796</v>
      </c>
      <c r="E69" s="22"/>
      <c r="F69" s="20">
        <v>830</v>
      </c>
      <c r="G69" s="22"/>
      <c r="H69" s="20">
        <v>922</v>
      </c>
      <c r="I69" s="20"/>
      <c r="J69" s="20">
        <v>800</v>
      </c>
      <c r="K69" s="11"/>
      <c r="L69" s="12"/>
      <c r="M69" s="12"/>
      <c r="N69" s="12"/>
      <c r="O69" s="12"/>
    </row>
    <row r="70" spans="1:15" ht="10.5" customHeight="1">
      <c r="A70" s="16" t="s">
        <v>62</v>
      </c>
      <c r="B70" s="21">
        <v>664</v>
      </c>
      <c r="C70" s="21"/>
      <c r="D70" s="21">
        <v>796</v>
      </c>
      <c r="F70" s="21">
        <v>830</v>
      </c>
      <c r="H70" s="21">
        <v>922</v>
      </c>
      <c r="I70" s="21"/>
      <c r="J70" s="21">
        <v>800</v>
      </c>
      <c r="K70" s="8"/>
      <c r="L70" s="9"/>
      <c r="M70" s="9"/>
      <c r="N70" s="9"/>
      <c r="O70" s="9"/>
    </row>
    <row r="71" spans="1:15" s="13" customFormat="1" ht="10.5" customHeight="1">
      <c r="A71" s="14" t="s">
        <v>63</v>
      </c>
      <c r="B71" s="20">
        <v>52</v>
      </c>
      <c r="C71" s="20"/>
      <c r="D71" s="20">
        <v>106</v>
      </c>
      <c r="E71" s="22"/>
      <c r="F71" s="20">
        <v>100</v>
      </c>
      <c r="G71" s="22"/>
      <c r="H71" s="20">
        <v>7</v>
      </c>
      <c r="I71" s="20"/>
      <c r="J71" s="20">
        <v>13</v>
      </c>
      <c r="K71" s="11"/>
      <c r="L71" s="12"/>
      <c r="M71" s="12"/>
      <c r="N71" s="12"/>
      <c r="O71" s="12"/>
    </row>
    <row r="72" spans="1:15" ht="10.5" customHeight="1">
      <c r="A72" s="16" t="s">
        <v>64</v>
      </c>
      <c r="B72" s="21">
        <v>52</v>
      </c>
      <c r="C72" s="21"/>
      <c r="D72" s="21">
        <v>106</v>
      </c>
      <c r="F72" s="21">
        <v>100</v>
      </c>
      <c r="H72" s="21">
        <v>7</v>
      </c>
      <c r="I72" s="21"/>
      <c r="J72" s="21">
        <v>13</v>
      </c>
      <c r="K72" s="8"/>
      <c r="L72" s="9"/>
      <c r="M72" s="9"/>
      <c r="N72" s="9"/>
      <c r="O72" s="9"/>
    </row>
    <row r="73" spans="1:15" s="13" customFormat="1" ht="10.5" customHeight="1">
      <c r="A73" s="14" t="s">
        <v>65</v>
      </c>
      <c r="B73" s="20">
        <v>7</v>
      </c>
      <c r="C73" s="20"/>
      <c r="D73" s="20">
        <v>4</v>
      </c>
      <c r="E73" s="22"/>
      <c r="F73" s="20">
        <v>4</v>
      </c>
      <c r="G73" s="22"/>
      <c r="H73" s="20">
        <v>14</v>
      </c>
      <c r="I73" s="20"/>
      <c r="J73" s="20">
        <v>8</v>
      </c>
      <c r="K73" s="11"/>
      <c r="L73" s="12"/>
      <c r="M73" s="12"/>
      <c r="N73" s="12"/>
      <c r="O73" s="12"/>
    </row>
    <row r="74" spans="1:15" s="13" customFormat="1" ht="10.5" customHeight="1">
      <c r="A74" s="16" t="s">
        <v>66</v>
      </c>
      <c r="B74" s="21">
        <v>7</v>
      </c>
      <c r="C74" s="20"/>
      <c r="D74" s="21">
        <v>4</v>
      </c>
      <c r="E74" s="22"/>
      <c r="F74" s="21">
        <v>4</v>
      </c>
      <c r="G74" s="22"/>
      <c r="H74" s="21">
        <v>14</v>
      </c>
      <c r="I74" s="21"/>
      <c r="J74" s="21">
        <v>8</v>
      </c>
      <c r="K74" s="11"/>
      <c r="L74" s="12"/>
      <c r="M74" s="12"/>
      <c r="N74" s="12"/>
      <c r="O74" s="12"/>
    </row>
    <row r="75" spans="1:15" s="13" customFormat="1" ht="10.5" customHeight="1">
      <c r="A75" s="14" t="s">
        <v>67</v>
      </c>
      <c r="B75" s="20">
        <v>76</v>
      </c>
      <c r="C75" s="20"/>
      <c r="D75" s="20">
        <v>124</v>
      </c>
      <c r="E75" s="22"/>
      <c r="F75" s="20">
        <v>158</v>
      </c>
      <c r="G75" s="22"/>
      <c r="H75" s="20">
        <v>62</v>
      </c>
      <c r="I75" s="20"/>
      <c r="J75" s="20">
        <v>58</v>
      </c>
      <c r="K75" s="11"/>
      <c r="L75" s="12"/>
      <c r="M75" s="12"/>
      <c r="N75" s="12"/>
      <c r="O75" s="12"/>
    </row>
    <row r="76" spans="1:15" ht="10.5" customHeight="1">
      <c r="A76" s="16" t="s">
        <v>68</v>
      </c>
      <c r="B76" s="21">
        <v>76</v>
      </c>
      <c r="C76" s="21"/>
      <c r="D76" s="21">
        <v>124</v>
      </c>
      <c r="F76" s="21">
        <v>158</v>
      </c>
      <c r="H76" s="21">
        <v>62</v>
      </c>
      <c r="I76" s="21"/>
      <c r="J76" s="21">
        <v>58</v>
      </c>
      <c r="K76" s="8"/>
      <c r="L76" s="9"/>
      <c r="M76" s="9"/>
      <c r="N76" s="9"/>
      <c r="O76" s="9"/>
    </row>
    <row r="77" spans="1:15" s="13" customFormat="1" ht="10.5" customHeight="1">
      <c r="A77" s="14" t="s">
        <v>69</v>
      </c>
      <c r="B77" s="20">
        <v>18</v>
      </c>
      <c r="C77" s="20"/>
      <c r="D77" s="20">
        <v>9</v>
      </c>
      <c r="E77" s="22"/>
      <c r="F77" s="20">
        <v>10</v>
      </c>
      <c r="G77" s="22"/>
      <c r="H77" s="20">
        <v>34</v>
      </c>
      <c r="I77" s="20"/>
      <c r="J77" s="20">
        <v>16</v>
      </c>
      <c r="K77" s="11"/>
      <c r="L77" s="12"/>
      <c r="M77" s="12"/>
      <c r="N77" s="12"/>
      <c r="O77" s="12"/>
    </row>
    <row r="78" spans="1:15" ht="10.5" customHeight="1">
      <c r="A78" s="16" t="s">
        <v>70</v>
      </c>
      <c r="B78" s="21">
        <v>18</v>
      </c>
      <c r="C78" s="21"/>
      <c r="D78" s="21">
        <v>9</v>
      </c>
      <c r="F78" s="21">
        <v>10</v>
      </c>
      <c r="H78" s="21">
        <v>34</v>
      </c>
      <c r="I78" s="21"/>
      <c r="J78" s="21">
        <v>16</v>
      </c>
      <c r="K78" s="8"/>
      <c r="L78" s="9"/>
      <c r="M78" s="9"/>
      <c r="N78" s="9"/>
      <c r="O78" s="9"/>
    </row>
    <row r="79" spans="1:15" s="13" customFormat="1" ht="10.5" customHeight="1">
      <c r="A79" s="14" t="s">
        <v>71</v>
      </c>
      <c r="B79" s="20">
        <v>35</v>
      </c>
      <c r="C79" s="20"/>
      <c r="D79" s="20">
        <v>30</v>
      </c>
      <c r="E79" s="22"/>
      <c r="F79" s="20">
        <v>48</v>
      </c>
      <c r="G79" s="22"/>
      <c r="H79" s="20">
        <v>60</v>
      </c>
      <c r="I79" s="20"/>
      <c r="J79" s="20">
        <v>40</v>
      </c>
      <c r="K79" s="11"/>
      <c r="L79" s="12"/>
      <c r="M79" s="12"/>
      <c r="N79" s="12"/>
      <c r="O79" s="12"/>
    </row>
    <row r="80" spans="1:15" ht="10.5" customHeight="1">
      <c r="A80" s="16" t="s">
        <v>72</v>
      </c>
      <c r="B80" s="21">
        <v>35</v>
      </c>
      <c r="C80" s="21"/>
      <c r="D80" s="21">
        <v>30</v>
      </c>
      <c r="F80" s="21">
        <v>48</v>
      </c>
      <c r="H80" s="21">
        <v>60</v>
      </c>
      <c r="I80" s="21"/>
      <c r="J80" s="21">
        <v>40</v>
      </c>
      <c r="K80" s="8"/>
      <c r="L80" s="9"/>
      <c r="M80" s="9"/>
      <c r="N80" s="9"/>
      <c r="O80" s="9"/>
    </row>
    <row r="81" spans="1:15" ht="10.5" customHeight="1">
      <c r="A81" s="14" t="s">
        <v>73</v>
      </c>
      <c r="B81" s="20">
        <v>47</v>
      </c>
      <c r="C81" s="21"/>
      <c r="D81" s="20">
        <v>36</v>
      </c>
      <c r="F81" s="20">
        <v>12</v>
      </c>
      <c r="H81" s="20">
        <v>13</v>
      </c>
      <c r="I81" s="20"/>
      <c r="J81" s="20">
        <v>11</v>
      </c>
      <c r="K81" s="8"/>
      <c r="L81" s="9"/>
      <c r="M81" s="9"/>
      <c r="N81" s="9"/>
      <c r="O81" s="9"/>
    </row>
    <row r="82" spans="1:15" ht="10.5" customHeight="1">
      <c r="A82" s="16" t="s">
        <v>74</v>
      </c>
      <c r="B82" s="21">
        <v>47</v>
      </c>
      <c r="C82" s="21"/>
      <c r="D82" s="21">
        <v>36</v>
      </c>
      <c r="F82" s="21">
        <v>12</v>
      </c>
      <c r="H82" s="21">
        <v>13</v>
      </c>
      <c r="I82" s="21"/>
      <c r="J82" s="21">
        <v>11</v>
      </c>
      <c r="K82" s="8"/>
      <c r="L82" s="9"/>
      <c r="M82" s="9"/>
      <c r="N82" s="9"/>
      <c r="O82" s="9"/>
    </row>
    <row r="83" spans="1:15" s="13" customFormat="1" ht="10.5" customHeight="1">
      <c r="A83" s="14" t="s">
        <v>75</v>
      </c>
      <c r="B83" s="20">
        <v>108</v>
      </c>
      <c r="C83" s="20"/>
      <c r="D83" s="20">
        <v>94</v>
      </c>
      <c r="E83" s="22"/>
      <c r="F83" s="20">
        <v>85</v>
      </c>
      <c r="G83" s="22"/>
      <c r="H83" s="20">
        <v>81</v>
      </c>
      <c r="I83" s="20"/>
      <c r="J83" s="20">
        <v>124</v>
      </c>
      <c r="K83" s="11"/>
      <c r="L83" s="12"/>
      <c r="M83" s="12"/>
      <c r="N83" s="12"/>
      <c r="O83" s="12"/>
    </row>
    <row r="84" spans="1:15" ht="10.5" customHeight="1">
      <c r="A84" s="16" t="s">
        <v>76</v>
      </c>
      <c r="B84" s="21">
        <v>108</v>
      </c>
      <c r="C84" s="21"/>
      <c r="D84" s="21">
        <v>94</v>
      </c>
      <c r="F84" s="21">
        <v>85</v>
      </c>
      <c r="H84" s="21">
        <v>81</v>
      </c>
      <c r="I84" s="21"/>
      <c r="J84" s="21">
        <v>124</v>
      </c>
      <c r="K84" s="8"/>
      <c r="L84" s="9"/>
      <c r="M84" s="9"/>
      <c r="N84" s="9"/>
      <c r="O84" s="9"/>
    </row>
    <row r="85" spans="1:15" s="13" customFormat="1" ht="10.5" customHeight="1">
      <c r="A85" s="14" t="s">
        <v>77</v>
      </c>
      <c r="B85" s="20">
        <v>97</v>
      </c>
      <c r="C85" s="20"/>
      <c r="D85" s="20">
        <v>303</v>
      </c>
      <c r="E85" s="22"/>
      <c r="F85" s="20">
        <v>637</v>
      </c>
      <c r="G85" s="22"/>
      <c r="H85" s="20">
        <v>428</v>
      </c>
      <c r="I85" s="20"/>
      <c r="J85" s="20">
        <v>81</v>
      </c>
      <c r="K85" s="11"/>
      <c r="L85" s="12"/>
      <c r="M85" s="12"/>
      <c r="N85" s="12"/>
      <c r="O85" s="12"/>
    </row>
    <row r="86" spans="1:15" ht="10.5" customHeight="1">
      <c r="A86" s="16" t="s">
        <v>78</v>
      </c>
      <c r="B86" s="21">
        <v>97</v>
      </c>
      <c r="C86" s="21"/>
      <c r="D86" s="21">
        <v>303</v>
      </c>
      <c r="F86" s="21">
        <v>637</v>
      </c>
      <c r="H86" s="21">
        <v>428</v>
      </c>
      <c r="I86" s="21"/>
      <c r="J86" s="21">
        <v>81</v>
      </c>
      <c r="K86" s="8"/>
      <c r="L86" s="9"/>
      <c r="M86" s="9"/>
      <c r="N86" s="9"/>
      <c r="O86" s="9"/>
    </row>
    <row r="87" spans="1:15" s="13" customFormat="1" ht="10.5" customHeight="1">
      <c r="A87" s="14" t="s">
        <v>79</v>
      </c>
      <c r="B87" s="20">
        <v>4924</v>
      </c>
      <c r="C87" s="20"/>
      <c r="D87" s="20">
        <v>4839</v>
      </c>
      <c r="E87" s="22"/>
      <c r="F87" s="20">
        <v>4385</v>
      </c>
      <c r="G87" s="22"/>
      <c r="H87" s="20">
        <v>3854</v>
      </c>
      <c r="I87" s="20"/>
      <c r="J87" s="20">
        <f>SUM(J88:J90)</f>
        <v>3923</v>
      </c>
      <c r="K87" s="11"/>
      <c r="L87" s="12"/>
      <c r="M87" s="12"/>
      <c r="N87" s="12"/>
      <c r="O87" s="12"/>
    </row>
    <row r="88" spans="1:15" ht="10.5" customHeight="1">
      <c r="A88" s="16" t="s">
        <v>80</v>
      </c>
      <c r="B88" s="21">
        <v>1418</v>
      </c>
      <c r="C88" s="21"/>
      <c r="D88" s="21">
        <v>1376</v>
      </c>
      <c r="F88" s="21">
        <v>1396</v>
      </c>
      <c r="H88" s="21">
        <v>1092</v>
      </c>
      <c r="I88" s="21"/>
      <c r="J88" s="21">
        <v>951</v>
      </c>
      <c r="K88" s="8"/>
      <c r="L88" s="9"/>
      <c r="M88" s="9"/>
      <c r="N88" s="9"/>
      <c r="O88" s="9"/>
    </row>
    <row r="89" spans="1:15" ht="10.5" customHeight="1">
      <c r="A89" s="16" t="s">
        <v>81</v>
      </c>
      <c r="B89" s="21">
        <v>1520</v>
      </c>
      <c r="C89" s="21"/>
      <c r="D89" s="21">
        <v>1571</v>
      </c>
      <c r="F89" s="21">
        <v>1409</v>
      </c>
      <c r="H89" s="21">
        <v>1396</v>
      </c>
      <c r="I89" s="21"/>
      <c r="J89" s="21">
        <v>1624</v>
      </c>
      <c r="K89" s="8"/>
      <c r="L89" s="9"/>
      <c r="M89" s="9"/>
      <c r="N89" s="9"/>
      <c r="O89" s="9"/>
    </row>
    <row r="90" spans="1:15" ht="10.5" customHeight="1">
      <c r="A90" s="16" t="s">
        <v>244</v>
      </c>
      <c r="B90" s="21">
        <v>1986</v>
      </c>
      <c r="C90" s="21"/>
      <c r="D90" s="21">
        <v>1892</v>
      </c>
      <c r="F90" s="21">
        <v>1580</v>
      </c>
      <c r="H90" s="21">
        <v>1366</v>
      </c>
      <c r="I90" s="21"/>
      <c r="J90" s="21">
        <v>1348</v>
      </c>
      <c r="K90" s="8"/>
      <c r="L90" s="9"/>
      <c r="M90" s="9"/>
      <c r="N90" s="9"/>
      <c r="O90" s="9"/>
    </row>
    <row r="91" spans="1:15" s="13" customFormat="1" ht="10.5" customHeight="1">
      <c r="A91" s="14" t="s">
        <v>82</v>
      </c>
      <c r="B91" s="20">
        <v>23</v>
      </c>
      <c r="C91" s="20"/>
      <c r="D91" s="20">
        <v>38</v>
      </c>
      <c r="E91" s="22"/>
      <c r="F91" s="20">
        <v>327</v>
      </c>
      <c r="G91" s="22"/>
      <c r="H91" s="20">
        <v>21</v>
      </c>
      <c r="I91" s="20"/>
      <c r="J91" s="20">
        <v>41</v>
      </c>
      <c r="K91" s="11"/>
      <c r="L91" s="12"/>
      <c r="M91" s="12"/>
      <c r="N91" s="12"/>
      <c r="O91" s="12"/>
    </row>
    <row r="92" spans="1:15" s="13" customFormat="1" ht="10.5" customHeight="1">
      <c r="A92" s="16" t="s">
        <v>83</v>
      </c>
      <c r="B92" s="21">
        <v>23</v>
      </c>
      <c r="C92" s="21"/>
      <c r="D92" s="21">
        <v>38</v>
      </c>
      <c r="E92" s="22"/>
      <c r="F92" s="21">
        <v>327</v>
      </c>
      <c r="G92" s="22"/>
      <c r="H92" s="21">
        <v>21</v>
      </c>
      <c r="I92" s="21"/>
      <c r="J92" s="21">
        <v>41</v>
      </c>
      <c r="K92" s="11"/>
      <c r="L92" s="12"/>
      <c r="M92" s="12"/>
      <c r="N92" s="12"/>
      <c r="O92" s="12"/>
    </row>
    <row r="93" spans="1:15" s="13" customFormat="1" ht="10.5" customHeight="1">
      <c r="A93" s="14" t="s">
        <v>239</v>
      </c>
      <c r="B93" s="20">
        <v>10</v>
      </c>
      <c r="C93" s="20"/>
      <c r="D93" s="20">
        <v>13</v>
      </c>
      <c r="E93" s="22"/>
      <c r="F93" s="20">
        <v>13</v>
      </c>
      <c r="G93" s="22"/>
      <c r="H93" s="21" t="s">
        <v>16</v>
      </c>
      <c r="I93" s="21"/>
      <c r="J93" s="20">
        <v>19</v>
      </c>
      <c r="K93" s="11"/>
      <c r="L93" s="12"/>
      <c r="M93" s="12"/>
      <c r="N93" s="12"/>
      <c r="O93" s="12"/>
    </row>
    <row r="94" spans="1:15" s="13" customFormat="1" ht="10.5" customHeight="1">
      <c r="A94" s="16" t="s">
        <v>241</v>
      </c>
      <c r="B94" s="21">
        <v>10</v>
      </c>
      <c r="C94" s="21"/>
      <c r="D94" s="21">
        <v>13</v>
      </c>
      <c r="E94" s="22"/>
      <c r="F94" s="21">
        <v>13</v>
      </c>
      <c r="G94" s="22"/>
      <c r="H94" s="21" t="s">
        <v>16</v>
      </c>
      <c r="I94" s="21"/>
      <c r="J94" s="21">
        <v>19</v>
      </c>
      <c r="K94" s="11"/>
      <c r="L94" s="12"/>
      <c r="M94" s="12"/>
      <c r="N94" s="12"/>
      <c r="O94" s="12"/>
    </row>
    <row r="95" spans="1:15" s="13" customFormat="1" ht="10.5" customHeight="1">
      <c r="A95" s="16"/>
      <c r="B95" s="21"/>
      <c r="C95" s="21"/>
      <c r="D95" s="21"/>
      <c r="E95" s="22"/>
      <c r="F95" s="21"/>
      <c r="G95" s="22"/>
      <c r="H95" s="21"/>
      <c r="I95" s="21"/>
      <c r="J95" s="10"/>
      <c r="K95" s="11"/>
      <c r="L95" s="12"/>
      <c r="M95" s="12"/>
      <c r="N95" s="12"/>
      <c r="O95" s="12"/>
    </row>
    <row r="96" spans="1:15" s="13" customFormat="1" ht="10.5" customHeight="1">
      <c r="A96" s="14" t="s">
        <v>245</v>
      </c>
      <c r="B96" s="20">
        <v>1239</v>
      </c>
      <c r="C96" s="20"/>
      <c r="D96" s="20">
        <v>1326</v>
      </c>
      <c r="E96" s="22"/>
      <c r="F96" s="20">
        <v>1539</v>
      </c>
      <c r="G96" s="22"/>
      <c r="H96" s="20">
        <v>1277</v>
      </c>
      <c r="I96" s="20"/>
      <c r="J96" s="20">
        <f>J98+J100+J103+J105+J107+J110+J112+J116+J119+J121+J123+J131+J134+J136+J138+J142+J144+J146+J148+J140+J150</f>
        <v>1265</v>
      </c>
      <c r="K96" s="11"/>
      <c r="L96" s="12"/>
      <c r="M96" s="12"/>
      <c r="N96" s="12"/>
      <c r="O96" s="12"/>
    </row>
    <row r="97" spans="1:15" ht="10.5" customHeight="1">
      <c r="A97" s="14"/>
      <c r="B97" s="20"/>
      <c r="C97" s="20"/>
      <c r="D97" s="20"/>
      <c r="F97" s="20"/>
      <c r="H97" s="20"/>
      <c r="I97" s="20"/>
      <c r="J97" s="7"/>
      <c r="K97" s="8"/>
      <c r="L97" s="9"/>
      <c r="M97" s="9"/>
      <c r="N97" s="9"/>
      <c r="O97" s="9"/>
    </row>
    <row r="98" spans="1:10" ht="12.75">
      <c r="A98" s="14" t="s">
        <v>84</v>
      </c>
      <c r="B98" s="20" t="s">
        <v>255</v>
      </c>
      <c r="C98" s="20"/>
      <c r="D98" s="20">
        <v>32</v>
      </c>
      <c r="F98" s="20">
        <v>66</v>
      </c>
      <c r="H98" s="20">
        <v>99</v>
      </c>
      <c r="I98" s="20"/>
      <c r="J98" s="20">
        <v>59</v>
      </c>
    </row>
    <row r="99" spans="1:10" ht="12.75">
      <c r="A99" s="16" t="s">
        <v>85</v>
      </c>
      <c r="B99" s="21" t="s">
        <v>255</v>
      </c>
      <c r="C99" s="21"/>
      <c r="D99" s="21">
        <v>32</v>
      </c>
      <c r="F99" s="21">
        <v>66</v>
      </c>
      <c r="H99" s="21">
        <v>99</v>
      </c>
      <c r="I99" s="21"/>
      <c r="J99" s="21">
        <v>59</v>
      </c>
    </row>
    <row r="100" spans="1:15" ht="10.5" customHeight="1">
      <c r="A100" s="14" t="s">
        <v>86</v>
      </c>
      <c r="B100" s="20">
        <v>68</v>
      </c>
      <c r="C100" s="21"/>
      <c r="D100" s="20">
        <v>57</v>
      </c>
      <c r="F100" s="20">
        <v>115</v>
      </c>
      <c r="H100" s="20">
        <v>71</v>
      </c>
      <c r="I100" s="20"/>
      <c r="J100" s="20">
        <f>SUM(J101:J102)</f>
        <v>57</v>
      </c>
      <c r="K100" s="9"/>
      <c r="L100" s="9"/>
      <c r="M100" s="9"/>
      <c r="N100" s="9"/>
      <c r="O100" s="9"/>
    </row>
    <row r="101" spans="1:15" ht="10.5" customHeight="1">
      <c r="A101" s="16" t="s">
        <v>87</v>
      </c>
      <c r="B101" s="21">
        <v>68</v>
      </c>
      <c r="C101" s="21"/>
      <c r="D101" s="21">
        <v>54</v>
      </c>
      <c r="F101" s="21">
        <v>112</v>
      </c>
      <c r="H101" s="21">
        <v>71</v>
      </c>
      <c r="I101" s="21"/>
      <c r="J101" s="21">
        <v>35</v>
      </c>
      <c r="K101" s="9"/>
      <c r="L101" s="9"/>
      <c r="M101" s="9"/>
      <c r="N101" s="9"/>
      <c r="O101" s="9"/>
    </row>
    <row r="102" spans="1:15" ht="10.5" customHeight="1">
      <c r="A102" s="16" t="s">
        <v>88</v>
      </c>
      <c r="B102" s="21" t="s">
        <v>255</v>
      </c>
      <c r="C102" s="21"/>
      <c r="D102" s="21">
        <v>3</v>
      </c>
      <c r="F102" s="21">
        <v>3</v>
      </c>
      <c r="H102" s="21" t="s">
        <v>16</v>
      </c>
      <c r="I102" s="21"/>
      <c r="J102" s="21">
        <v>22</v>
      </c>
      <c r="K102" s="9"/>
      <c r="L102" s="9"/>
      <c r="M102" s="9"/>
      <c r="N102" s="9"/>
      <c r="O102" s="9"/>
    </row>
    <row r="103" spans="1:15" ht="10.5" customHeight="1">
      <c r="A103" s="14" t="s">
        <v>89</v>
      </c>
      <c r="B103" s="20">
        <v>45</v>
      </c>
      <c r="C103" s="20"/>
      <c r="D103" s="20">
        <v>35</v>
      </c>
      <c r="F103" s="20">
        <v>22</v>
      </c>
      <c r="H103" s="20">
        <v>45</v>
      </c>
      <c r="I103" s="20"/>
      <c r="J103" s="20">
        <v>38</v>
      </c>
      <c r="K103" s="9"/>
      <c r="L103" s="9"/>
      <c r="M103" s="9"/>
      <c r="N103" s="9"/>
      <c r="O103" s="9"/>
    </row>
    <row r="104" spans="1:15" ht="10.5" customHeight="1">
      <c r="A104" s="16" t="s">
        <v>90</v>
      </c>
      <c r="B104" s="21">
        <v>45</v>
      </c>
      <c r="C104" s="21"/>
      <c r="D104" s="21">
        <v>35</v>
      </c>
      <c r="F104" s="21">
        <v>22</v>
      </c>
      <c r="H104" s="21">
        <v>45</v>
      </c>
      <c r="I104" s="21"/>
      <c r="J104" s="21">
        <v>38</v>
      </c>
      <c r="K104" s="9"/>
      <c r="L104" s="9"/>
      <c r="M104" s="9"/>
      <c r="N104" s="9"/>
      <c r="O104" s="9"/>
    </row>
    <row r="105" spans="1:15" ht="10.5" customHeight="1">
      <c r="A105" s="14" t="s">
        <v>91</v>
      </c>
      <c r="B105" s="20">
        <v>45</v>
      </c>
      <c r="C105" s="21"/>
      <c r="D105" s="20">
        <v>76</v>
      </c>
      <c r="F105" s="20">
        <v>70</v>
      </c>
      <c r="H105" s="20">
        <v>59</v>
      </c>
      <c r="I105" s="20"/>
      <c r="J105" s="20">
        <v>15</v>
      </c>
      <c r="K105" s="9"/>
      <c r="L105" s="9"/>
      <c r="M105" s="9"/>
      <c r="N105" s="9"/>
      <c r="O105" s="9"/>
    </row>
    <row r="106" spans="1:15" ht="10.5" customHeight="1">
      <c r="A106" s="16" t="s">
        <v>92</v>
      </c>
      <c r="B106" s="21">
        <v>45</v>
      </c>
      <c r="C106" s="21"/>
      <c r="D106" s="21">
        <v>76</v>
      </c>
      <c r="F106" s="21">
        <v>70</v>
      </c>
      <c r="H106" s="21">
        <v>59</v>
      </c>
      <c r="I106" s="21"/>
      <c r="J106" s="21">
        <v>15</v>
      </c>
      <c r="K106" s="9"/>
      <c r="L106" s="9"/>
      <c r="M106" s="9"/>
      <c r="N106" s="9"/>
      <c r="O106" s="9"/>
    </row>
    <row r="107" spans="1:15" ht="10.5" customHeight="1">
      <c r="A107" s="14" t="s">
        <v>93</v>
      </c>
      <c r="B107" s="20">
        <v>129</v>
      </c>
      <c r="C107" s="20"/>
      <c r="D107" s="20">
        <v>108</v>
      </c>
      <c r="F107" s="20">
        <v>75</v>
      </c>
      <c r="H107" s="20">
        <v>110</v>
      </c>
      <c r="I107" s="20"/>
      <c r="J107" s="20">
        <f>SUM(J108:J109)</f>
        <v>101</v>
      </c>
      <c r="K107" s="9"/>
      <c r="L107" s="9"/>
      <c r="M107" s="9"/>
      <c r="N107" s="9"/>
      <c r="O107" s="9"/>
    </row>
    <row r="108" spans="1:15" ht="10.5" customHeight="1">
      <c r="A108" s="16" t="s">
        <v>94</v>
      </c>
      <c r="B108" s="21">
        <v>2</v>
      </c>
      <c r="C108" s="20"/>
      <c r="D108" s="21">
        <v>1</v>
      </c>
      <c r="F108" s="21">
        <v>1</v>
      </c>
      <c r="H108" s="21">
        <v>6</v>
      </c>
      <c r="I108" s="21"/>
      <c r="J108" s="21">
        <v>12</v>
      </c>
      <c r="K108" s="9"/>
      <c r="L108" s="9"/>
      <c r="M108" s="9"/>
      <c r="N108" s="9"/>
      <c r="O108" s="9"/>
    </row>
    <row r="109" spans="1:15" ht="10.5" customHeight="1">
      <c r="A109" s="16" t="s">
        <v>95</v>
      </c>
      <c r="B109" s="21">
        <v>127</v>
      </c>
      <c r="C109" s="21"/>
      <c r="D109" s="21">
        <v>107</v>
      </c>
      <c r="F109" s="21">
        <v>74</v>
      </c>
      <c r="H109" s="21">
        <v>104</v>
      </c>
      <c r="I109" s="21"/>
      <c r="J109" s="21">
        <v>89</v>
      </c>
      <c r="K109" s="9"/>
      <c r="L109" s="9"/>
      <c r="M109" s="9"/>
      <c r="N109" s="9"/>
      <c r="O109" s="9"/>
    </row>
    <row r="110" spans="1:15" ht="10.5" customHeight="1">
      <c r="A110" s="14" t="s">
        <v>96</v>
      </c>
      <c r="B110" s="20">
        <v>5</v>
      </c>
      <c r="C110" s="20"/>
      <c r="D110" s="20">
        <v>1</v>
      </c>
      <c r="F110" s="20">
        <v>13</v>
      </c>
      <c r="H110" s="20">
        <v>21</v>
      </c>
      <c r="I110" s="20"/>
      <c r="J110" s="20">
        <v>52</v>
      </c>
      <c r="K110" s="9"/>
      <c r="L110" s="9"/>
      <c r="M110" s="9"/>
      <c r="N110" s="9"/>
      <c r="O110" s="9"/>
    </row>
    <row r="111" spans="1:15" ht="10.5" customHeight="1">
      <c r="A111" s="16" t="s">
        <v>97</v>
      </c>
      <c r="B111" s="21">
        <v>5</v>
      </c>
      <c r="C111" s="21"/>
      <c r="D111" s="21">
        <v>1</v>
      </c>
      <c r="F111" s="21">
        <v>13</v>
      </c>
      <c r="H111" s="21">
        <v>21</v>
      </c>
      <c r="I111" s="21"/>
      <c r="J111" s="21">
        <v>52</v>
      </c>
      <c r="K111" s="9"/>
      <c r="L111" s="9"/>
      <c r="M111" s="9"/>
      <c r="N111" s="9"/>
      <c r="O111" s="9"/>
    </row>
    <row r="112" spans="1:15" ht="10.5" customHeight="1">
      <c r="A112" s="14" t="s">
        <v>98</v>
      </c>
      <c r="B112" s="20">
        <v>31</v>
      </c>
      <c r="C112" s="21"/>
      <c r="D112" s="20">
        <v>30</v>
      </c>
      <c r="F112" s="20">
        <v>16</v>
      </c>
      <c r="H112" s="20">
        <v>41</v>
      </c>
      <c r="I112" s="20"/>
      <c r="J112" s="20">
        <v>12</v>
      </c>
      <c r="K112" s="9"/>
      <c r="L112" s="9"/>
      <c r="M112" s="9"/>
      <c r="N112" s="9"/>
      <c r="O112" s="9"/>
    </row>
    <row r="113" spans="1:10" ht="10.5" customHeight="1">
      <c r="A113" s="16" t="s">
        <v>99</v>
      </c>
      <c r="B113" s="21">
        <v>31</v>
      </c>
      <c r="C113" s="21"/>
      <c r="D113" s="21">
        <v>30</v>
      </c>
      <c r="F113" s="21">
        <v>16</v>
      </c>
      <c r="H113" s="21">
        <v>41</v>
      </c>
      <c r="I113" s="21"/>
      <c r="J113" s="21">
        <v>12</v>
      </c>
    </row>
    <row r="114" spans="1:10" ht="12.75">
      <c r="A114" s="14" t="s">
        <v>100</v>
      </c>
      <c r="B114" s="20">
        <v>16</v>
      </c>
      <c r="C114" s="21"/>
      <c r="D114" s="20">
        <v>5</v>
      </c>
      <c r="F114" s="20" t="s">
        <v>255</v>
      </c>
      <c r="H114" s="20" t="s">
        <v>255</v>
      </c>
      <c r="I114" s="20"/>
      <c r="J114" s="20" t="s">
        <v>255</v>
      </c>
    </row>
    <row r="115" spans="1:10" ht="12.75">
      <c r="A115" s="16" t="s">
        <v>101</v>
      </c>
      <c r="B115" s="21">
        <v>16</v>
      </c>
      <c r="C115" s="21"/>
      <c r="D115" s="21">
        <v>5</v>
      </c>
      <c r="F115" s="21" t="s">
        <v>255</v>
      </c>
      <c r="H115" s="21" t="s">
        <v>255</v>
      </c>
      <c r="I115" s="21"/>
      <c r="J115" s="21" t="s">
        <v>255</v>
      </c>
    </row>
    <row r="116" spans="1:10" ht="12.75">
      <c r="A116" s="14" t="s">
        <v>102</v>
      </c>
      <c r="B116" s="20">
        <v>83</v>
      </c>
      <c r="C116" s="20"/>
      <c r="D116" s="20">
        <v>249</v>
      </c>
      <c r="F116" s="20">
        <v>430</v>
      </c>
      <c r="H116" s="20">
        <v>102</v>
      </c>
      <c r="I116" s="20"/>
      <c r="J116" s="20">
        <f>SUM(J117:J118)</f>
        <v>145</v>
      </c>
    </row>
    <row r="117" spans="1:10" ht="12.75">
      <c r="A117" s="16" t="s">
        <v>103</v>
      </c>
      <c r="B117" s="21">
        <v>30</v>
      </c>
      <c r="C117" s="20"/>
      <c r="D117" s="21">
        <v>37</v>
      </c>
      <c r="F117" s="21">
        <v>94</v>
      </c>
      <c r="H117" s="21">
        <v>33</v>
      </c>
      <c r="I117" s="21"/>
      <c r="J117" s="21">
        <v>100</v>
      </c>
    </row>
    <row r="118" spans="1:10" ht="12.75">
      <c r="A118" s="16" t="s">
        <v>104</v>
      </c>
      <c r="B118" s="21">
        <v>53</v>
      </c>
      <c r="C118" s="21"/>
      <c r="D118" s="21">
        <v>212</v>
      </c>
      <c r="F118" s="21">
        <v>336</v>
      </c>
      <c r="H118" s="21">
        <v>69</v>
      </c>
      <c r="I118" s="21"/>
      <c r="J118" s="21">
        <v>45</v>
      </c>
    </row>
    <row r="119" spans="1:10" ht="12.75">
      <c r="A119" s="14" t="s">
        <v>105</v>
      </c>
      <c r="B119" s="20">
        <v>37</v>
      </c>
      <c r="C119" s="21"/>
      <c r="D119" s="20">
        <v>34</v>
      </c>
      <c r="F119" s="20">
        <v>31</v>
      </c>
      <c r="H119" s="20">
        <v>63</v>
      </c>
      <c r="I119" s="20"/>
      <c r="J119" s="20">
        <v>16</v>
      </c>
    </row>
    <row r="120" spans="1:10" ht="12.75">
      <c r="A120" s="16" t="s">
        <v>106</v>
      </c>
      <c r="B120" s="21">
        <v>37</v>
      </c>
      <c r="C120" s="21"/>
      <c r="D120" s="21">
        <v>34</v>
      </c>
      <c r="F120" s="21">
        <v>31</v>
      </c>
      <c r="H120" s="21">
        <v>63</v>
      </c>
      <c r="I120" s="21"/>
      <c r="J120" s="21">
        <v>16</v>
      </c>
    </row>
    <row r="121" spans="1:10" ht="12.75">
      <c r="A121" s="14" t="s">
        <v>107</v>
      </c>
      <c r="B121" s="20">
        <v>20</v>
      </c>
      <c r="C121" s="21"/>
      <c r="D121" s="20">
        <v>35</v>
      </c>
      <c r="F121" s="20">
        <v>24</v>
      </c>
      <c r="H121" s="20">
        <v>16</v>
      </c>
      <c r="I121" s="20"/>
      <c r="J121" s="20">
        <v>45</v>
      </c>
    </row>
    <row r="122" spans="1:10" ht="12.75">
      <c r="A122" s="16" t="s">
        <v>108</v>
      </c>
      <c r="B122" s="21">
        <v>20</v>
      </c>
      <c r="C122" s="21"/>
      <c r="D122" s="21">
        <v>35</v>
      </c>
      <c r="F122" s="21">
        <v>24</v>
      </c>
      <c r="H122" s="21">
        <v>16</v>
      </c>
      <c r="I122" s="21"/>
      <c r="J122" s="21">
        <v>45</v>
      </c>
    </row>
    <row r="123" spans="1:10" ht="12.75">
      <c r="A123" s="14" t="s">
        <v>109</v>
      </c>
      <c r="B123" s="20">
        <v>499</v>
      </c>
      <c r="C123" s="20"/>
      <c r="D123" s="20">
        <v>415</v>
      </c>
      <c r="F123" s="20">
        <v>378</v>
      </c>
      <c r="H123" s="20">
        <v>371</v>
      </c>
      <c r="I123" s="20"/>
      <c r="J123" s="20">
        <f>SUM(J124:J130)</f>
        <v>385</v>
      </c>
    </row>
    <row r="124" spans="1:10" ht="12.75">
      <c r="A124" s="16" t="s">
        <v>110</v>
      </c>
      <c r="B124" s="21">
        <v>2</v>
      </c>
      <c r="C124" s="21"/>
      <c r="D124" s="21">
        <v>11</v>
      </c>
      <c r="F124" s="21">
        <v>13</v>
      </c>
      <c r="H124" s="21">
        <v>19</v>
      </c>
      <c r="I124" s="21"/>
      <c r="J124" s="21">
        <v>25</v>
      </c>
    </row>
    <row r="125" spans="1:10" ht="12.75">
      <c r="A125" s="16" t="s">
        <v>111</v>
      </c>
      <c r="B125" s="21">
        <v>187</v>
      </c>
      <c r="C125" s="21"/>
      <c r="D125" s="21">
        <v>138</v>
      </c>
      <c r="F125" s="21">
        <v>132</v>
      </c>
      <c r="H125" s="21">
        <v>126</v>
      </c>
      <c r="I125" s="21"/>
      <c r="J125" s="21">
        <v>117</v>
      </c>
    </row>
    <row r="126" spans="1:10" ht="12.75">
      <c r="A126" s="16" t="s">
        <v>112</v>
      </c>
      <c r="B126" s="21">
        <v>10</v>
      </c>
      <c r="C126" s="21"/>
      <c r="D126" s="21">
        <v>13</v>
      </c>
      <c r="F126" s="21">
        <v>10</v>
      </c>
      <c r="H126" s="21">
        <v>7</v>
      </c>
      <c r="I126" s="21"/>
      <c r="J126" s="21">
        <v>9</v>
      </c>
    </row>
    <row r="127" spans="1:10" ht="12.75">
      <c r="A127" s="16" t="s">
        <v>113</v>
      </c>
      <c r="B127" s="21">
        <v>28</v>
      </c>
      <c r="C127" s="21"/>
      <c r="D127" s="21">
        <v>36</v>
      </c>
      <c r="F127" s="21">
        <v>15</v>
      </c>
      <c r="H127" s="21">
        <v>47</v>
      </c>
      <c r="I127" s="21"/>
      <c r="J127" s="21">
        <v>55</v>
      </c>
    </row>
    <row r="128" spans="1:10" ht="12.75">
      <c r="A128" s="16" t="s">
        <v>114</v>
      </c>
      <c r="B128" s="21">
        <v>55</v>
      </c>
      <c r="C128" s="21"/>
      <c r="D128" s="21">
        <v>68</v>
      </c>
      <c r="F128" s="21">
        <v>82</v>
      </c>
      <c r="H128" s="21">
        <v>68</v>
      </c>
      <c r="I128" s="21"/>
      <c r="J128" s="21">
        <v>61</v>
      </c>
    </row>
    <row r="129" spans="1:10" ht="12.75">
      <c r="A129" s="16" t="s">
        <v>115</v>
      </c>
      <c r="B129" s="21">
        <v>149</v>
      </c>
      <c r="C129" s="21"/>
      <c r="D129" s="21">
        <v>97</v>
      </c>
      <c r="F129" s="21">
        <v>99</v>
      </c>
      <c r="H129" s="21">
        <v>57</v>
      </c>
      <c r="I129" s="21"/>
      <c r="J129" s="21">
        <v>77</v>
      </c>
    </row>
    <row r="130" spans="1:10" ht="12.75">
      <c r="A130" s="16" t="s">
        <v>116</v>
      </c>
      <c r="B130" s="21">
        <v>68</v>
      </c>
      <c r="C130" s="21"/>
      <c r="D130" s="21">
        <v>52</v>
      </c>
      <c r="F130" s="21">
        <v>27</v>
      </c>
      <c r="H130" s="21">
        <v>47</v>
      </c>
      <c r="I130" s="21"/>
      <c r="J130" s="21">
        <v>41</v>
      </c>
    </row>
    <row r="131" spans="1:10" ht="12.75">
      <c r="A131" s="14" t="s">
        <v>117</v>
      </c>
      <c r="B131" s="20">
        <v>35</v>
      </c>
      <c r="C131" s="21"/>
      <c r="D131" s="20">
        <v>19</v>
      </c>
      <c r="F131" s="20">
        <v>40</v>
      </c>
      <c r="H131" s="20">
        <v>39</v>
      </c>
      <c r="I131" s="20"/>
      <c r="J131" s="20">
        <f>SUM(J132:J133)</f>
        <v>32</v>
      </c>
    </row>
    <row r="132" spans="1:10" ht="12.75">
      <c r="A132" s="16" t="s">
        <v>118</v>
      </c>
      <c r="B132" s="21" t="s">
        <v>255</v>
      </c>
      <c r="C132" s="21"/>
      <c r="D132" s="21">
        <v>13</v>
      </c>
      <c r="F132" s="21">
        <v>24</v>
      </c>
      <c r="H132" s="21">
        <v>17</v>
      </c>
      <c r="I132" s="21"/>
      <c r="J132" s="21" t="s">
        <v>255</v>
      </c>
    </row>
    <row r="133" spans="1:10" ht="12.75">
      <c r="A133" s="16" t="s">
        <v>119</v>
      </c>
      <c r="B133" s="21">
        <v>35</v>
      </c>
      <c r="C133" s="21"/>
      <c r="D133" s="21">
        <v>6</v>
      </c>
      <c r="F133" s="21">
        <v>16</v>
      </c>
      <c r="H133" s="21">
        <v>22</v>
      </c>
      <c r="I133" s="21"/>
      <c r="J133" s="21">
        <v>32</v>
      </c>
    </row>
    <row r="134" spans="1:10" ht="12.75">
      <c r="A134" s="14" t="s">
        <v>120</v>
      </c>
      <c r="B134" s="20">
        <v>39</v>
      </c>
      <c r="C134" s="21"/>
      <c r="D134" s="20">
        <v>77</v>
      </c>
      <c r="F134" s="20">
        <v>67</v>
      </c>
      <c r="H134" s="20">
        <v>62</v>
      </c>
      <c r="I134" s="20"/>
      <c r="J134" s="20">
        <v>43</v>
      </c>
    </row>
    <row r="135" spans="1:10" ht="12.75">
      <c r="A135" s="16" t="s">
        <v>121</v>
      </c>
      <c r="B135" s="21">
        <v>39</v>
      </c>
      <c r="C135" s="21"/>
      <c r="D135" s="21">
        <v>77</v>
      </c>
      <c r="F135" s="21">
        <v>67</v>
      </c>
      <c r="H135" s="21">
        <v>62</v>
      </c>
      <c r="I135" s="21"/>
      <c r="J135" s="21">
        <v>43</v>
      </c>
    </row>
    <row r="136" spans="1:10" ht="12.75">
      <c r="A136" s="14" t="s">
        <v>122</v>
      </c>
      <c r="B136" s="20">
        <v>17</v>
      </c>
      <c r="C136" s="21"/>
      <c r="D136" s="20">
        <v>5</v>
      </c>
      <c r="F136" s="20">
        <v>33</v>
      </c>
      <c r="H136" s="20">
        <v>15</v>
      </c>
      <c r="I136" s="20"/>
      <c r="J136" s="20">
        <v>22</v>
      </c>
    </row>
    <row r="137" spans="1:10" ht="12.75">
      <c r="A137" s="16" t="s">
        <v>123</v>
      </c>
      <c r="B137" s="21">
        <v>17</v>
      </c>
      <c r="C137" s="21"/>
      <c r="D137" s="21">
        <v>5</v>
      </c>
      <c r="F137" s="21">
        <v>33</v>
      </c>
      <c r="H137" s="21">
        <v>15</v>
      </c>
      <c r="I137" s="21"/>
      <c r="J137" s="21">
        <v>22</v>
      </c>
    </row>
    <row r="138" spans="1:10" ht="12.75">
      <c r="A138" s="14" t="s">
        <v>124</v>
      </c>
      <c r="B138" s="20">
        <v>12</v>
      </c>
      <c r="C138" s="21"/>
      <c r="D138" s="20">
        <v>26</v>
      </c>
      <c r="F138" s="20">
        <v>5</v>
      </c>
      <c r="H138" s="20">
        <v>7</v>
      </c>
      <c r="I138" s="20"/>
      <c r="J138" s="20">
        <v>19</v>
      </c>
    </row>
    <row r="139" spans="1:10" ht="12.75">
      <c r="A139" s="16" t="s">
        <v>125</v>
      </c>
      <c r="B139" s="21">
        <v>12</v>
      </c>
      <c r="C139" s="21"/>
      <c r="D139" s="21">
        <v>26</v>
      </c>
      <c r="F139" s="21">
        <v>5</v>
      </c>
      <c r="H139" s="21">
        <v>7</v>
      </c>
      <c r="I139" s="21"/>
      <c r="J139" s="21">
        <v>19</v>
      </c>
    </row>
    <row r="140" spans="1:10" ht="12.75">
      <c r="A140" s="14" t="s">
        <v>258</v>
      </c>
      <c r="B140" s="20">
        <v>11</v>
      </c>
      <c r="C140" s="21"/>
      <c r="D140" s="20">
        <v>6</v>
      </c>
      <c r="F140" s="20">
        <v>7</v>
      </c>
      <c r="H140" s="20">
        <v>1</v>
      </c>
      <c r="I140" s="20"/>
      <c r="J140" s="20">
        <v>42</v>
      </c>
    </row>
    <row r="141" spans="1:10" ht="12.75">
      <c r="A141" s="16" t="s">
        <v>134</v>
      </c>
      <c r="B141" s="21">
        <v>11</v>
      </c>
      <c r="C141" s="21"/>
      <c r="D141" s="21">
        <v>6</v>
      </c>
      <c r="F141" s="21">
        <v>7</v>
      </c>
      <c r="H141" s="21">
        <v>1</v>
      </c>
      <c r="I141" s="21"/>
      <c r="J141" s="21">
        <v>42</v>
      </c>
    </row>
    <row r="142" spans="1:10" ht="12.75">
      <c r="A142" s="14" t="s">
        <v>126</v>
      </c>
      <c r="B142" s="20">
        <v>30</v>
      </c>
      <c r="C142" s="21"/>
      <c r="D142" s="20">
        <v>9</v>
      </c>
      <c r="F142" s="20" t="s">
        <v>255</v>
      </c>
      <c r="H142" s="20" t="s">
        <v>255</v>
      </c>
      <c r="I142" s="20"/>
      <c r="J142" s="20">
        <v>29</v>
      </c>
    </row>
    <row r="143" spans="1:10" ht="12.75">
      <c r="A143" s="16" t="s">
        <v>127</v>
      </c>
      <c r="B143" s="21">
        <v>30</v>
      </c>
      <c r="C143" s="21"/>
      <c r="D143" s="21">
        <v>9</v>
      </c>
      <c r="F143" s="21" t="s">
        <v>255</v>
      </c>
      <c r="H143" s="21" t="s">
        <v>255</v>
      </c>
      <c r="I143" s="21"/>
      <c r="J143" s="21">
        <v>29</v>
      </c>
    </row>
    <row r="144" spans="1:10" ht="12.75">
      <c r="A144" s="14" t="s">
        <v>128</v>
      </c>
      <c r="B144" s="20">
        <v>68</v>
      </c>
      <c r="C144" s="21"/>
      <c r="D144" s="20">
        <v>63</v>
      </c>
      <c r="F144" s="20">
        <v>71</v>
      </c>
      <c r="H144" s="20">
        <v>68</v>
      </c>
      <c r="I144" s="20"/>
      <c r="J144" s="20">
        <v>74</v>
      </c>
    </row>
    <row r="145" spans="1:10" ht="12.75">
      <c r="A145" s="16" t="s">
        <v>129</v>
      </c>
      <c r="B145" s="21">
        <v>68</v>
      </c>
      <c r="C145" s="21"/>
      <c r="D145" s="21">
        <v>63</v>
      </c>
      <c r="F145" s="21">
        <v>71</v>
      </c>
      <c r="H145" s="21">
        <v>68</v>
      </c>
      <c r="I145" s="21"/>
      <c r="J145" s="21">
        <v>74</v>
      </c>
    </row>
    <row r="146" spans="1:10" ht="12.75">
      <c r="A146" s="14" t="s">
        <v>130</v>
      </c>
      <c r="B146" s="20">
        <v>8</v>
      </c>
      <c r="C146" s="21"/>
      <c r="D146" s="20">
        <v>14</v>
      </c>
      <c r="F146" s="20">
        <v>8</v>
      </c>
      <c r="H146" s="20">
        <v>29</v>
      </c>
      <c r="I146" s="20"/>
      <c r="J146" s="20">
        <v>7</v>
      </c>
    </row>
    <row r="147" spans="1:10" ht="12.75">
      <c r="A147" s="16" t="s">
        <v>131</v>
      </c>
      <c r="B147" s="21">
        <v>8</v>
      </c>
      <c r="C147" s="21"/>
      <c r="D147" s="21">
        <v>14</v>
      </c>
      <c r="F147" s="21">
        <v>8</v>
      </c>
      <c r="H147" s="21">
        <v>29</v>
      </c>
      <c r="I147" s="21"/>
      <c r="J147" s="21">
        <v>7</v>
      </c>
    </row>
    <row r="148" spans="1:10" ht="12.75">
      <c r="A148" s="14" t="s">
        <v>132</v>
      </c>
      <c r="B148" s="20">
        <v>33</v>
      </c>
      <c r="C148" s="20"/>
      <c r="D148" s="20">
        <v>18</v>
      </c>
      <c r="F148" s="20">
        <v>61</v>
      </c>
      <c r="H148" s="20">
        <v>40</v>
      </c>
      <c r="I148" s="20"/>
      <c r="J148" s="20">
        <v>64</v>
      </c>
    </row>
    <row r="149" spans="1:10" ht="12.75">
      <c r="A149" s="16" t="s">
        <v>133</v>
      </c>
      <c r="B149" s="21">
        <v>33</v>
      </c>
      <c r="C149" s="21"/>
      <c r="D149" s="21">
        <v>18</v>
      </c>
      <c r="F149" s="21">
        <v>61</v>
      </c>
      <c r="H149" s="21">
        <v>40</v>
      </c>
      <c r="I149" s="21"/>
      <c r="J149" s="21">
        <v>64</v>
      </c>
    </row>
    <row r="150" spans="1:10" ht="12.75">
      <c r="A150" s="14" t="s">
        <v>135</v>
      </c>
      <c r="B150" s="20">
        <v>8</v>
      </c>
      <c r="C150" s="21"/>
      <c r="D150" s="20">
        <v>12</v>
      </c>
      <c r="F150" s="20">
        <v>7</v>
      </c>
      <c r="H150" s="20">
        <v>18</v>
      </c>
      <c r="I150" s="20"/>
      <c r="J150" s="20">
        <v>8</v>
      </c>
    </row>
    <row r="151" spans="1:10" ht="12.75">
      <c r="A151" s="16" t="s">
        <v>136</v>
      </c>
      <c r="B151" s="21">
        <v>8</v>
      </c>
      <c r="C151" s="21"/>
      <c r="D151" s="21">
        <v>12</v>
      </c>
      <c r="F151" s="21">
        <v>7</v>
      </c>
      <c r="H151" s="21">
        <v>18</v>
      </c>
      <c r="I151" s="21"/>
      <c r="J151" s="21">
        <v>8</v>
      </c>
    </row>
    <row r="152" spans="1:10" ht="5.25" customHeight="1">
      <c r="A152" s="16"/>
      <c r="B152" s="21"/>
      <c r="C152" s="21"/>
      <c r="D152" s="21"/>
      <c r="F152" s="21"/>
      <c r="H152" s="21"/>
      <c r="I152" s="21"/>
      <c r="J152" s="10"/>
    </row>
    <row r="153" spans="1:10" ht="12.75">
      <c r="A153" s="14" t="s">
        <v>246</v>
      </c>
      <c r="B153" s="20">
        <v>9981</v>
      </c>
      <c r="C153" s="21"/>
      <c r="D153" s="20">
        <v>12470</v>
      </c>
      <c r="F153" s="20">
        <v>20999</v>
      </c>
      <c r="H153" s="20">
        <v>24526</v>
      </c>
      <c r="I153" s="20"/>
      <c r="J153" s="20">
        <f>J155+J172</f>
        <v>30446</v>
      </c>
    </row>
    <row r="154" spans="1:10" ht="9" customHeight="1">
      <c r="A154" s="14"/>
      <c r="B154" s="20"/>
      <c r="C154" s="21"/>
      <c r="D154" s="20"/>
      <c r="F154" s="20"/>
      <c r="H154" s="20"/>
      <c r="I154" s="20"/>
      <c r="J154" s="7"/>
    </row>
    <row r="155" spans="1:10" ht="12.75">
      <c r="A155" s="14" t="s">
        <v>247</v>
      </c>
      <c r="B155" s="20">
        <v>2215</v>
      </c>
      <c r="C155" s="21"/>
      <c r="D155" s="20">
        <v>2312</v>
      </c>
      <c r="F155" s="20">
        <v>2325</v>
      </c>
      <c r="H155" s="20">
        <v>2747</v>
      </c>
      <c r="I155" s="20"/>
      <c r="J155" s="20">
        <f>J156+J160</f>
        <v>2707</v>
      </c>
    </row>
    <row r="156" spans="1:10" ht="12.75">
      <c r="A156" s="14" t="s">
        <v>137</v>
      </c>
      <c r="B156" s="20">
        <v>221</v>
      </c>
      <c r="C156" s="21"/>
      <c r="D156" s="20">
        <v>243</v>
      </c>
      <c r="F156" s="20">
        <v>226</v>
      </c>
      <c r="H156" s="20">
        <v>304</v>
      </c>
      <c r="I156" s="20"/>
      <c r="J156" s="20">
        <f>SUM(J157:J159)</f>
        <v>246</v>
      </c>
    </row>
    <row r="157" spans="1:10" ht="12.75">
      <c r="A157" s="16" t="s">
        <v>138</v>
      </c>
      <c r="B157" s="21">
        <v>118</v>
      </c>
      <c r="C157" s="21"/>
      <c r="D157" s="21">
        <v>120</v>
      </c>
      <c r="F157" s="21">
        <v>121</v>
      </c>
      <c r="H157" s="21">
        <v>153</v>
      </c>
      <c r="I157" s="21"/>
      <c r="J157" s="21">
        <v>149</v>
      </c>
    </row>
    <row r="158" spans="1:10" ht="12.75">
      <c r="A158" s="16" t="s">
        <v>139</v>
      </c>
      <c r="B158" s="21">
        <v>33</v>
      </c>
      <c r="C158" s="21"/>
      <c r="D158" s="21">
        <v>23</v>
      </c>
      <c r="F158" s="21">
        <v>36</v>
      </c>
      <c r="H158" s="21">
        <v>23</v>
      </c>
      <c r="I158" s="21"/>
      <c r="J158" s="21">
        <v>19</v>
      </c>
    </row>
    <row r="159" spans="1:10" ht="12.75">
      <c r="A159" s="16" t="s">
        <v>140</v>
      </c>
      <c r="B159" s="21">
        <v>70</v>
      </c>
      <c r="C159" s="21"/>
      <c r="D159" s="21">
        <v>100</v>
      </c>
      <c r="F159" s="21">
        <v>69</v>
      </c>
      <c r="H159" s="21">
        <v>128</v>
      </c>
      <c r="I159" s="21"/>
      <c r="J159" s="21">
        <v>78</v>
      </c>
    </row>
    <row r="160" spans="1:10" ht="12.75">
      <c r="A160" s="14" t="s">
        <v>141</v>
      </c>
      <c r="B160" s="20">
        <v>1994</v>
      </c>
      <c r="C160" s="21"/>
      <c r="D160" s="20">
        <v>2069</v>
      </c>
      <c r="F160" s="20">
        <v>2099</v>
      </c>
      <c r="H160" s="20">
        <v>2443</v>
      </c>
      <c r="I160" s="20"/>
      <c r="J160" s="20">
        <f>SUM(J161:J170)</f>
        <v>2461</v>
      </c>
    </row>
    <row r="161" spans="1:10" ht="12.75">
      <c r="A161" s="16" t="s">
        <v>142</v>
      </c>
      <c r="B161" s="21">
        <v>159</v>
      </c>
      <c r="C161" s="21"/>
      <c r="D161" s="21">
        <v>167</v>
      </c>
      <c r="F161" s="21">
        <v>146</v>
      </c>
      <c r="H161" s="21">
        <v>140</v>
      </c>
      <c r="I161" s="21"/>
      <c r="J161" s="21">
        <v>135</v>
      </c>
    </row>
    <row r="162" spans="1:10" ht="12.75">
      <c r="A162" s="16" t="s">
        <v>143</v>
      </c>
      <c r="B162" s="21">
        <v>136</v>
      </c>
      <c r="C162" s="21"/>
      <c r="D162" s="21">
        <v>157</v>
      </c>
      <c r="F162" s="21">
        <v>173</v>
      </c>
      <c r="H162" s="21">
        <v>190</v>
      </c>
      <c r="I162" s="21"/>
      <c r="J162" s="21">
        <v>234</v>
      </c>
    </row>
    <row r="163" spans="1:10" ht="12.75">
      <c r="A163" s="16" t="s">
        <v>144</v>
      </c>
      <c r="B163" s="21">
        <v>115</v>
      </c>
      <c r="C163" s="21"/>
      <c r="D163" s="21">
        <v>120</v>
      </c>
      <c r="F163" s="21">
        <v>198</v>
      </c>
      <c r="H163" s="21">
        <v>162</v>
      </c>
      <c r="I163" s="21"/>
      <c r="J163" s="21">
        <v>205</v>
      </c>
    </row>
    <row r="164" spans="1:10" ht="12.75">
      <c r="A164" s="16" t="s">
        <v>248</v>
      </c>
      <c r="B164" s="21">
        <v>271</v>
      </c>
      <c r="C164" s="21"/>
      <c r="D164" s="21">
        <v>259</v>
      </c>
      <c r="F164" s="21">
        <v>287</v>
      </c>
      <c r="H164" s="21">
        <v>195</v>
      </c>
      <c r="I164" s="21"/>
      <c r="J164" s="21">
        <v>212</v>
      </c>
    </row>
    <row r="165" spans="1:10" ht="12.75">
      <c r="A165" s="16" t="s">
        <v>145</v>
      </c>
      <c r="B165" s="21">
        <v>325</v>
      </c>
      <c r="C165" s="21"/>
      <c r="D165" s="21">
        <v>339</v>
      </c>
      <c r="F165" s="21">
        <v>355</v>
      </c>
      <c r="H165" s="21">
        <v>413</v>
      </c>
      <c r="I165" s="21"/>
      <c r="J165" s="21">
        <v>541</v>
      </c>
    </row>
    <row r="166" spans="1:10" ht="12.75">
      <c r="A166" s="16" t="s">
        <v>146</v>
      </c>
      <c r="B166" s="21">
        <v>28</v>
      </c>
      <c r="C166" s="21"/>
      <c r="D166" s="21">
        <v>35</v>
      </c>
      <c r="F166" s="21">
        <v>48</v>
      </c>
      <c r="H166" s="21">
        <v>39</v>
      </c>
      <c r="I166" s="21"/>
      <c r="J166" s="21">
        <v>49</v>
      </c>
    </row>
    <row r="167" spans="1:10" ht="12.75">
      <c r="A167" s="16" t="s">
        <v>147</v>
      </c>
      <c r="B167" s="21">
        <v>525</v>
      </c>
      <c r="C167" s="21"/>
      <c r="D167" s="21">
        <v>555</v>
      </c>
      <c r="F167" s="21">
        <v>500</v>
      </c>
      <c r="H167" s="21">
        <v>750</v>
      </c>
      <c r="I167" s="21"/>
      <c r="J167" s="21">
        <v>602</v>
      </c>
    </row>
    <row r="168" spans="1:10" ht="12.75">
      <c r="A168" s="16" t="s">
        <v>148</v>
      </c>
      <c r="B168" s="21">
        <v>190</v>
      </c>
      <c r="C168" s="21"/>
      <c r="D168" s="21">
        <v>214</v>
      </c>
      <c r="F168" s="21">
        <v>170</v>
      </c>
      <c r="H168" s="21">
        <v>197</v>
      </c>
      <c r="I168" s="21"/>
      <c r="J168" s="21">
        <v>202</v>
      </c>
    </row>
    <row r="169" spans="1:10" ht="12.75">
      <c r="A169" s="16" t="s">
        <v>149</v>
      </c>
      <c r="B169" s="21">
        <v>72</v>
      </c>
      <c r="C169" s="21"/>
      <c r="D169" s="21">
        <v>83</v>
      </c>
      <c r="F169" s="21">
        <v>108</v>
      </c>
      <c r="H169" s="21">
        <v>120</v>
      </c>
      <c r="I169" s="21"/>
      <c r="J169" s="21">
        <v>103</v>
      </c>
    </row>
    <row r="170" spans="1:10" ht="12.75">
      <c r="A170" s="16" t="s">
        <v>150</v>
      </c>
      <c r="B170" s="21">
        <v>173</v>
      </c>
      <c r="C170" s="21"/>
      <c r="D170" s="21">
        <v>140</v>
      </c>
      <c r="F170" s="21">
        <v>114</v>
      </c>
      <c r="H170" s="21">
        <v>237</v>
      </c>
      <c r="I170" s="21"/>
      <c r="J170" s="21">
        <v>178</v>
      </c>
    </row>
    <row r="171" spans="1:10" ht="9" customHeight="1">
      <c r="A171" s="16"/>
      <c r="B171" s="20"/>
      <c r="C171" s="21"/>
      <c r="D171" s="20"/>
      <c r="F171" s="20"/>
      <c r="H171" s="20"/>
      <c r="I171" s="20"/>
      <c r="J171" s="7"/>
    </row>
    <row r="172" spans="1:10" ht="12.75">
      <c r="A172" s="14" t="s">
        <v>249</v>
      </c>
      <c r="B172" s="20">
        <v>7766</v>
      </c>
      <c r="C172" s="21"/>
      <c r="D172" s="20">
        <v>10158</v>
      </c>
      <c r="F172" s="20">
        <v>18674</v>
      </c>
      <c r="H172" s="20">
        <v>21779</v>
      </c>
      <c r="I172" s="20"/>
      <c r="J172" s="20">
        <f>J173+J179+J181+J187+J189+J191+J193+J195+J197+J199+J201+J203+J205+J207+J210+J212+J214+J216+J218+J220+J222</f>
        <v>27739</v>
      </c>
    </row>
    <row r="173" spans="1:10" ht="12.75">
      <c r="A173" s="14" t="s">
        <v>151</v>
      </c>
      <c r="B173" s="20">
        <v>1133</v>
      </c>
      <c r="C173" s="21"/>
      <c r="D173" s="20">
        <v>1501</v>
      </c>
      <c r="F173" s="20">
        <v>2847</v>
      </c>
      <c r="H173" s="20">
        <v>6539</v>
      </c>
      <c r="I173" s="20"/>
      <c r="J173" s="20">
        <f>SUM(J174:J178)</f>
        <v>12105</v>
      </c>
    </row>
    <row r="174" spans="1:10" ht="12.75">
      <c r="A174" s="16" t="s">
        <v>250</v>
      </c>
      <c r="B174" s="21">
        <v>31</v>
      </c>
      <c r="C174" s="21"/>
      <c r="D174" s="21">
        <v>50</v>
      </c>
      <c r="F174" s="21">
        <v>90</v>
      </c>
      <c r="H174" s="21">
        <v>133</v>
      </c>
      <c r="I174" s="21"/>
      <c r="J174" s="21">
        <v>289</v>
      </c>
    </row>
    <row r="175" spans="1:10" ht="12.75">
      <c r="A175" s="16" t="s">
        <v>152</v>
      </c>
      <c r="B175" s="21">
        <v>892</v>
      </c>
      <c r="C175" s="21"/>
      <c r="D175" s="21">
        <v>1163</v>
      </c>
      <c r="F175" s="21">
        <v>2079</v>
      </c>
      <c r="H175" s="21">
        <v>5041</v>
      </c>
      <c r="I175" s="21"/>
      <c r="J175" s="21">
        <v>9673</v>
      </c>
    </row>
    <row r="176" spans="1:10" ht="12.75">
      <c r="A176" s="16" t="s">
        <v>153</v>
      </c>
      <c r="B176" s="21">
        <v>48</v>
      </c>
      <c r="C176" s="21"/>
      <c r="D176" s="21">
        <v>68</v>
      </c>
      <c r="F176" s="21">
        <v>127</v>
      </c>
      <c r="H176" s="21">
        <v>331</v>
      </c>
      <c r="I176" s="21"/>
      <c r="J176" s="21">
        <v>607</v>
      </c>
    </row>
    <row r="177" spans="1:10" ht="12.75">
      <c r="A177" s="16" t="s">
        <v>154</v>
      </c>
      <c r="B177" s="21">
        <v>91</v>
      </c>
      <c r="C177" s="21"/>
      <c r="D177" s="21">
        <v>74</v>
      </c>
      <c r="F177" s="21">
        <v>138</v>
      </c>
      <c r="H177" s="21">
        <v>279</v>
      </c>
      <c r="I177" s="21"/>
      <c r="J177" s="21">
        <v>455</v>
      </c>
    </row>
    <row r="178" spans="1:10" ht="12.75">
      <c r="A178" s="16" t="s">
        <v>155</v>
      </c>
      <c r="B178" s="21">
        <v>71</v>
      </c>
      <c r="C178" s="21"/>
      <c r="D178" s="21">
        <v>146</v>
      </c>
      <c r="F178" s="21">
        <v>413</v>
      </c>
      <c r="H178" s="21">
        <v>755</v>
      </c>
      <c r="I178" s="21"/>
      <c r="J178" s="21">
        <v>1081</v>
      </c>
    </row>
    <row r="179" spans="1:10" ht="12.75">
      <c r="A179" s="14" t="s">
        <v>156</v>
      </c>
      <c r="B179" s="20">
        <v>88</v>
      </c>
      <c r="C179" s="20"/>
      <c r="D179" s="20">
        <v>162</v>
      </c>
      <c r="F179" s="20">
        <v>212</v>
      </c>
      <c r="H179" s="20">
        <v>159</v>
      </c>
      <c r="I179" s="20"/>
      <c r="J179" s="20">
        <v>200</v>
      </c>
    </row>
    <row r="180" spans="1:10" ht="12.75">
      <c r="A180" s="16" t="s">
        <v>157</v>
      </c>
      <c r="B180" s="21">
        <v>88</v>
      </c>
      <c r="C180" s="21"/>
      <c r="D180" s="21">
        <v>162</v>
      </c>
      <c r="F180" s="21">
        <v>212</v>
      </c>
      <c r="H180" s="21">
        <v>159</v>
      </c>
      <c r="I180" s="21"/>
      <c r="J180" s="21">
        <v>200</v>
      </c>
    </row>
    <row r="181" spans="1:10" ht="12.75">
      <c r="A181" s="14" t="s">
        <v>158</v>
      </c>
      <c r="B181" s="20">
        <v>481</v>
      </c>
      <c r="C181" s="20"/>
      <c r="D181" s="20">
        <v>521</v>
      </c>
      <c r="F181" s="20">
        <v>527</v>
      </c>
      <c r="H181" s="20">
        <v>770</v>
      </c>
      <c r="I181" s="20"/>
      <c r="J181" s="20">
        <f>SUM(J182:J186)</f>
        <v>844</v>
      </c>
    </row>
    <row r="182" spans="1:10" ht="12.75">
      <c r="A182" s="16" t="s">
        <v>159</v>
      </c>
      <c r="B182" s="21">
        <v>14</v>
      </c>
      <c r="C182" s="21"/>
      <c r="D182" s="21">
        <v>14</v>
      </c>
      <c r="F182" s="21">
        <v>1</v>
      </c>
      <c r="H182" s="21">
        <v>20</v>
      </c>
      <c r="I182" s="21"/>
      <c r="J182" s="21">
        <v>24</v>
      </c>
    </row>
    <row r="183" spans="1:10" ht="12.75">
      <c r="A183" s="16" t="s">
        <v>160</v>
      </c>
      <c r="B183" s="21">
        <v>20</v>
      </c>
      <c r="C183" s="21"/>
      <c r="D183" s="21">
        <v>28</v>
      </c>
      <c r="F183" s="21">
        <v>35</v>
      </c>
      <c r="H183" s="21">
        <v>22</v>
      </c>
      <c r="I183" s="21"/>
      <c r="J183" s="21">
        <v>22</v>
      </c>
    </row>
    <row r="184" spans="1:10" ht="12.75">
      <c r="A184" s="16" t="s">
        <v>251</v>
      </c>
      <c r="B184" s="21">
        <v>106</v>
      </c>
      <c r="C184" s="21"/>
      <c r="D184" s="21">
        <v>125</v>
      </c>
      <c r="F184" s="21">
        <v>151</v>
      </c>
      <c r="H184" s="21">
        <v>165</v>
      </c>
      <c r="I184" s="21"/>
      <c r="J184" s="21">
        <v>185</v>
      </c>
    </row>
    <row r="185" spans="1:10" ht="12.75">
      <c r="A185" s="16" t="s">
        <v>161</v>
      </c>
      <c r="B185" s="21">
        <v>44</v>
      </c>
      <c r="C185" s="21"/>
      <c r="D185" s="21">
        <v>54</v>
      </c>
      <c r="F185" s="21">
        <v>2</v>
      </c>
      <c r="H185" s="21">
        <v>122</v>
      </c>
      <c r="I185" s="21"/>
      <c r="J185" s="21">
        <v>194</v>
      </c>
    </row>
    <row r="186" spans="1:10" ht="12.75">
      <c r="A186" s="16" t="s">
        <v>162</v>
      </c>
      <c r="B186" s="21">
        <v>297</v>
      </c>
      <c r="C186" s="21"/>
      <c r="D186" s="21">
        <v>300</v>
      </c>
      <c r="F186" s="21">
        <v>338</v>
      </c>
      <c r="H186" s="21">
        <v>441</v>
      </c>
      <c r="I186" s="21"/>
      <c r="J186" s="21">
        <v>419</v>
      </c>
    </row>
    <row r="187" spans="1:10" ht="12.75">
      <c r="A187" s="14" t="s">
        <v>163</v>
      </c>
      <c r="B187" s="20">
        <v>297</v>
      </c>
      <c r="C187" s="21"/>
      <c r="D187" s="20">
        <v>434</v>
      </c>
      <c r="F187" s="20">
        <v>545</v>
      </c>
      <c r="H187" s="20">
        <v>516</v>
      </c>
      <c r="I187" s="20"/>
      <c r="J187" s="20">
        <v>622</v>
      </c>
    </row>
    <row r="188" spans="1:10" ht="12.75">
      <c r="A188" s="16" t="s">
        <v>164</v>
      </c>
      <c r="B188" s="21">
        <v>297</v>
      </c>
      <c r="C188" s="21"/>
      <c r="D188" s="21">
        <v>434</v>
      </c>
      <c r="F188" s="21">
        <v>545</v>
      </c>
      <c r="H188" s="21">
        <v>516</v>
      </c>
      <c r="I188" s="21"/>
      <c r="J188" s="21">
        <v>622</v>
      </c>
    </row>
    <row r="189" spans="1:10" ht="12.75">
      <c r="A189" s="14" t="s">
        <v>165</v>
      </c>
      <c r="B189" s="20">
        <v>307</v>
      </c>
      <c r="C189" s="20"/>
      <c r="D189" s="20">
        <v>1029</v>
      </c>
      <c r="F189" s="20">
        <v>1346</v>
      </c>
      <c r="H189" s="20">
        <v>1733</v>
      </c>
      <c r="I189" s="20"/>
      <c r="J189" s="20">
        <v>1052</v>
      </c>
    </row>
    <row r="190" spans="1:10" ht="12.75">
      <c r="A190" s="16" t="s">
        <v>166</v>
      </c>
      <c r="B190" s="21">
        <v>307</v>
      </c>
      <c r="C190" s="21"/>
      <c r="D190" s="21">
        <v>1029</v>
      </c>
      <c r="F190" s="21">
        <v>1346</v>
      </c>
      <c r="H190" s="21">
        <v>1733</v>
      </c>
      <c r="I190" s="21"/>
      <c r="J190" s="21">
        <v>1052</v>
      </c>
    </row>
    <row r="191" spans="1:10" ht="12.75">
      <c r="A191" s="14" t="s">
        <v>167</v>
      </c>
      <c r="B191" s="20">
        <v>41</v>
      </c>
      <c r="C191" s="20"/>
      <c r="D191" s="20">
        <v>119</v>
      </c>
      <c r="F191" s="20">
        <v>192</v>
      </c>
      <c r="H191" s="20">
        <v>191</v>
      </c>
      <c r="I191" s="20"/>
      <c r="J191" s="20">
        <v>167</v>
      </c>
    </row>
    <row r="192" spans="1:10" ht="12.75">
      <c r="A192" s="16" t="s">
        <v>168</v>
      </c>
      <c r="B192" s="21">
        <v>41</v>
      </c>
      <c r="C192" s="21"/>
      <c r="D192" s="21">
        <v>119</v>
      </c>
      <c r="F192" s="21">
        <v>192</v>
      </c>
      <c r="H192" s="21">
        <v>191</v>
      </c>
      <c r="I192" s="21"/>
      <c r="J192" s="21">
        <v>167</v>
      </c>
    </row>
    <row r="193" spans="1:10" ht="12.75">
      <c r="A193" s="14" t="s">
        <v>169</v>
      </c>
      <c r="B193" s="20">
        <v>481</v>
      </c>
      <c r="C193" s="20"/>
      <c r="D193" s="20">
        <v>585</v>
      </c>
      <c r="F193" s="20">
        <v>1038</v>
      </c>
      <c r="H193" s="20">
        <v>1104</v>
      </c>
      <c r="I193" s="20"/>
      <c r="J193" s="20">
        <v>1034</v>
      </c>
    </row>
    <row r="194" spans="1:10" ht="12.75">
      <c r="A194" s="16" t="s">
        <v>170</v>
      </c>
      <c r="B194" s="21">
        <v>481</v>
      </c>
      <c r="C194" s="21"/>
      <c r="D194" s="21">
        <v>585</v>
      </c>
      <c r="F194" s="21">
        <v>1038</v>
      </c>
      <c r="H194" s="21">
        <v>1104</v>
      </c>
      <c r="I194" s="21"/>
      <c r="J194" s="21">
        <v>1034</v>
      </c>
    </row>
    <row r="195" spans="1:10" ht="12.75">
      <c r="A195" s="14" t="s">
        <v>171</v>
      </c>
      <c r="B195" s="20">
        <v>113</v>
      </c>
      <c r="C195" s="20"/>
      <c r="D195" s="20">
        <v>152</v>
      </c>
      <c r="F195" s="20">
        <v>229</v>
      </c>
      <c r="H195" s="20">
        <v>297</v>
      </c>
      <c r="I195" s="20"/>
      <c r="J195" s="20">
        <v>369</v>
      </c>
    </row>
    <row r="196" spans="1:10" ht="12.75">
      <c r="A196" s="16" t="s">
        <v>172</v>
      </c>
      <c r="B196" s="21">
        <v>113</v>
      </c>
      <c r="C196" s="21"/>
      <c r="D196" s="21">
        <v>152</v>
      </c>
      <c r="F196" s="21">
        <v>229</v>
      </c>
      <c r="H196" s="21">
        <v>297</v>
      </c>
      <c r="I196" s="21"/>
      <c r="J196" s="21">
        <v>369</v>
      </c>
    </row>
    <row r="197" spans="1:10" ht="12.75">
      <c r="A197" s="14" t="s">
        <v>173</v>
      </c>
      <c r="B197" s="20">
        <v>49</v>
      </c>
      <c r="C197" s="20"/>
      <c r="D197" s="20">
        <v>63</v>
      </c>
      <c r="F197" s="20">
        <v>59</v>
      </c>
      <c r="H197" s="20">
        <v>80</v>
      </c>
      <c r="I197" s="20"/>
      <c r="J197" s="20">
        <v>60</v>
      </c>
    </row>
    <row r="198" spans="1:10" ht="12.75">
      <c r="A198" s="16" t="s">
        <v>174</v>
      </c>
      <c r="B198" s="21">
        <v>49</v>
      </c>
      <c r="C198" s="21"/>
      <c r="D198" s="21">
        <v>63</v>
      </c>
      <c r="F198" s="21">
        <v>59</v>
      </c>
      <c r="H198" s="21">
        <v>80</v>
      </c>
      <c r="I198" s="21"/>
      <c r="J198" s="21">
        <v>60</v>
      </c>
    </row>
    <row r="199" spans="1:10" ht="12.75">
      <c r="A199" s="14" t="s">
        <v>175</v>
      </c>
      <c r="B199" s="20">
        <v>129</v>
      </c>
      <c r="C199" s="20"/>
      <c r="D199" s="20">
        <v>103</v>
      </c>
      <c r="F199" s="20">
        <v>102</v>
      </c>
      <c r="H199" s="20">
        <v>498</v>
      </c>
      <c r="I199" s="20"/>
      <c r="J199" s="20">
        <v>346</v>
      </c>
    </row>
    <row r="200" spans="1:10" ht="12.75">
      <c r="A200" s="16" t="s">
        <v>176</v>
      </c>
      <c r="B200" s="21">
        <v>129</v>
      </c>
      <c r="C200" s="21"/>
      <c r="D200" s="21">
        <v>103</v>
      </c>
      <c r="F200" s="21">
        <v>102</v>
      </c>
      <c r="H200" s="21">
        <v>498</v>
      </c>
      <c r="I200" s="21"/>
      <c r="J200" s="21">
        <v>346</v>
      </c>
    </row>
    <row r="201" spans="1:10" ht="12.75">
      <c r="A201" s="14" t="s">
        <v>177</v>
      </c>
      <c r="B201" s="20">
        <v>10</v>
      </c>
      <c r="C201" s="20"/>
      <c r="D201" s="20">
        <v>8</v>
      </c>
      <c r="F201" s="20">
        <v>12</v>
      </c>
      <c r="H201" s="20">
        <v>57</v>
      </c>
      <c r="I201" s="20"/>
      <c r="J201" s="20">
        <v>4</v>
      </c>
    </row>
    <row r="202" spans="1:10" ht="12.75">
      <c r="A202" s="16" t="s">
        <v>178</v>
      </c>
      <c r="B202" s="21">
        <v>10</v>
      </c>
      <c r="C202" s="21"/>
      <c r="D202" s="21">
        <v>8</v>
      </c>
      <c r="F202" s="21">
        <v>12</v>
      </c>
      <c r="H202" s="21">
        <v>57</v>
      </c>
      <c r="I202" s="21"/>
      <c r="J202" s="21">
        <v>4</v>
      </c>
    </row>
    <row r="203" spans="1:10" ht="12.75">
      <c r="A203" s="14" t="s">
        <v>179</v>
      </c>
      <c r="B203" s="20">
        <v>35</v>
      </c>
      <c r="C203" s="20"/>
      <c r="D203" s="20">
        <v>35</v>
      </c>
      <c r="F203" s="20">
        <v>59</v>
      </c>
      <c r="H203" s="20">
        <v>69</v>
      </c>
      <c r="I203" s="20"/>
      <c r="J203" s="20">
        <v>52</v>
      </c>
    </row>
    <row r="204" spans="1:10" ht="12.75">
      <c r="A204" s="16" t="s">
        <v>180</v>
      </c>
      <c r="B204" s="21">
        <v>35</v>
      </c>
      <c r="C204" s="21"/>
      <c r="D204" s="21">
        <v>35</v>
      </c>
      <c r="F204" s="21">
        <v>59</v>
      </c>
      <c r="H204" s="21">
        <v>69</v>
      </c>
      <c r="I204" s="21"/>
      <c r="J204" s="21">
        <v>52</v>
      </c>
    </row>
    <row r="205" spans="1:10" ht="12.75">
      <c r="A205" s="14" t="s">
        <v>181</v>
      </c>
      <c r="B205" s="20">
        <v>87</v>
      </c>
      <c r="C205" s="20"/>
      <c r="D205" s="20">
        <v>8</v>
      </c>
      <c r="F205" s="20">
        <v>17</v>
      </c>
      <c r="H205" s="20">
        <v>31</v>
      </c>
      <c r="I205" s="20"/>
      <c r="J205" s="20">
        <v>5</v>
      </c>
    </row>
    <row r="206" spans="1:10" ht="12.75">
      <c r="A206" s="16" t="s">
        <v>182</v>
      </c>
      <c r="B206" s="21">
        <v>87</v>
      </c>
      <c r="C206" s="21"/>
      <c r="D206" s="21">
        <v>8</v>
      </c>
      <c r="F206" s="21">
        <v>17</v>
      </c>
      <c r="H206" s="21">
        <v>31</v>
      </c>
      <c r="I206" s="21"/>
      <c r="J206" s="21">
        <v>5</v>
      </c>
    </row>
    <row r="207" spans="1:10" ht="12.75">
      <c r="A207" s="14" t="s">
        <v>256</v>
      </c>
      <c r="B207" s="20">
        <v>682</v>
      </c>
      <c r="C207" s="20"/>
      <c r="D207" s="20">
        <v>829</v>
      </c>
      <c r="F207" s="20">
        <v>734</v>
      </c>
      <c r="H207" s="20">
        <v>1725</v>
      </c>
      <c r="I207" s="20"/>
      <c r="J207" s="20">
        <f>SUM(J208:J209)</f>
        <v>1323</v>
      </c>
    </row>
    <row r="208" spans="1:10" ht="12.75">
      <c r="A208" s="16" t="s">
        <v>183</v>
      </c>
      <c r="B208" s="21">
        <v>63</v>
      </c>
      <c r="C208" s="21"/>
      <c r="D208" s="21">
        <v>85</v>
      </c>
      <c r="F208" s="21">
        <v>79</v>
      </c>
      <c r="H208" s="21">
        <v>141</v>
      </c>
      <c r="I208" s="21"/>
      <c r="J208" s="21">
        <v>126</v>
      </c>
    </row>
    <row r="209" spans="1:10" ht="12.75">
      <c r="A209" s="16" t="s">
        <v>257</v>
      </c>
      <c r="B209" s="21">
        <v>619</v>
      </c>
      <c r="C209" s="21"/>
      <c r="D209" s="21">
        <v>744</v>
      </c>
      <c r="F209" s="21">
        <v>655</v>
      </c>
      <c r="H209" s="21">
        <v>1584</v>
      </c>
      <c r="I209" s="21"/>
      <c r="J209" s="21">
        <v>1197</v>
      </c>
    </row>
    <row r="210" spans="1:10" ht="12.75">
      <c r="A210" s="14" t="s">
        <v>184</v>
      </c>
      <c r="B210" s="20">
        <v>93</v>
      </c>
      <c r="C210" s="20"/>
      <c r="D210" s="20">
        <v>133</v>
      </c>
      <c r="F210" s="20">
        <v>69</v>
      </c>
      <c r="H210" s="20">
        <v>159</v>
      </c>
      <c r="I210" s="20"/>
      <c r="J210" s="20">
        <v>176</v>
      </c>
    </row>
    <row r="211" spans="1:10" ht="12.75">
      <c r="A211" s="16" t="s">
        <v>185</v>
      </c>
      <c r="B211" s="21">
        <v>93</v>
      </c>
      <c r="C211" s="21"/>
      <c r="D211" s="21">
        <v>133</v>
      </c>
      <c r="F211" s="21">
        <v>69</v>
      </c>
      <c r="H211" s="21">
        <v>159</v>
      </c>
      <c r="I211" s="21"/>
      <c r="J211" s="21">
        <v>176</v>
      </c>
    </row>
    <row r="212" spans="1:10" ht="12.75">
      <c r="A212" s="14" t="s">
        <v>186</v>
      </c>
      <c r="B212" s="20">
        <v>88</v>
      </c>
      <c r="C212" s="20"/>
      <c r="D212" s="20">
        <v>119</v>
      </c>
      <c r="F212" s="20">
        <v>141</v>
      </c>
      <c r="H212" s="20">
        <v>148</v>
      </c>
      <c r="I212" s="20"/>
      <c r="J212" s="20">
        <v>141</v>
      </c>
    </row>
    <row r="213" spans="1:10" ht="12.75">
      <c r="A213" s="16" t="s">
        <v>187</v>
      </c>
      <c r="B213" s="21">
        <v>88</v>
      </c>
      <c r="C213" s="21"/>
      <c r="D213" s="21">
        <v>119</v>
      </c>
      <c r="F213" s="21">
        <v>141</v>
      </c>
      <c r="H213" s="21">
        <v>148</v>
      </c>
      <c r="I213" s="21"/>
      <c r="J213" s="21">
        <v>141</v>
      </c>
    </row>
    <row r="214" spans="1:10" ht="12.75">
      <c r="A214" s="14" t="s">
        <v>188</v>
      </c>
      <c r="B214" s="20">
        <v>79</v>
      </c>
      <c r="C214" s="20"/>
      <c r="D214" s="20">
        <v>72</v>
      </c>
      <c r="F214" s="20">
        <v>96</v>
      </c>
      <c r="H214" s="20">
        <v>133</v>
      </c>
      <c r="I214" s="20"/>
      <c r="J214" s="20">
        <v>98</v>
      </c>
    </row>
    <row r="215" spans="1:10" ht="12.75">
      <c r="A215" s="16" t="s">
        <v>189</v>
      </c>
      <c r="B215" s="21">
        <v>79</v>
      </c>
      <c r="C215" s="21"/>
      <c r="D215" s="21">
        <v>72</v>
      </c>
      <c r="F215" s="21">
        <v>96</v>
      </c>
      <c r="H215" s="21">
        <v>133</v>
      </c>
      <c r="I215" s="21"/>
      <c r="J215" s="21">
        <v>98</v>
      </c>
    </row>
    <row r="216" spans="1:10" ht="12.75">
      <c r="A216" s="14" t="s">
        <v>190</v>
      </c>
      <c r="B216" s="20">
        <v>396</v>
      </c>
      <c r="C216" s="20"/>
      <c r="D216" s="20">
        <v>572</v>
      </c>
      <c r="F216" s="20">
        <v>4563</v>
      </c>
      <c r="H216" s="20">
        <v>871</v>
      </c>
      <c r="I216" s="20"/>
      <c r="J216" s="20">
        <v>806</v>
      </c>
    </row>
    <row r="217" spans="1:10" ht="12.75">
      <c r="A217" s="16" t="s">
        <v>191</v>
      </c>
      <c r="B217" s="21">
        <v>396</v>
      </c>
      <c r="C217" s="21"/>
      <c r="D217" s="21">
        <v>572</v>
      </c>
      <c r="F217" s="21">
        <v>4563</v>
      </c>
      <c r="H217" s="21">
        <v>871</v>
      </c>
      <c r="I217" s="21"/>
      <c r="J217" s="21">
        <v>806</v>
      </c>
    </row>
    <row r="218" spans="1:10" ht="12.75">
      <c r="A218" s="14" t="s">
        <v>192</v>
      </c>
      <c r="B218" s="20">
        <v>435</v>
      </c>
      <c r="C218" s="20"/>
      <c r="D218" s="20">
        <v>660</v>
      </c>
      <c r="F218" s="20">
        <v>775</v>
      </c>
      <c r="H218" s="20">
        <v>536</v>
      </c>
      <c r="I218" s="20"/>
      <c r="J218" s="20">
        <v>526</v>
      </c>
    </row>
    <row r="219" spans="1:10" ht="12.75">
      <c r="A219" s="16" t="s">
        <v>193</v>
      </c>
      <c r="B219" s="21">
        <v>435</v>
      </c>
      <c r="C219" s="21"/>
      <c r="D219" s="21">
        <v>660</v>
      </c>
      <c r="F219" s="21">
        <v>775</v>
      </c>
      <c r="H219" s="21">
        <v>536</v>
      </c>
      <c r="I219" s="21"/>
      <c r="J219" s="21">
        <v>526</v>
      </c>
    </row>
    <row r="220" spans="1:10" ht="12.75">
      <c r="A220" s="14" t="s">
        <v>194</v>
      </c>
      <c r="B220" s="20">
        <v>285</v>
      </c>
      <c r="C220" s="20"/>
      <c r="D220" s="20">
        <v>341</v>
      </c>
      <c r="F220" s="20">
        <v>751</v>
      </c>
      <c r="H220" s="20">
        <v>1600</v>
      </c>
      <c r="I220" s="20"/>
      <c r="J220" s="20">
        <v>2298</v>
      </c>
    </row>
    <row r="221" spans="1:10" ht="12.75">
      <c r="A221" s="16" t="s">
        <v>195</v>
      </c>
      <c r="B221" s="21">
        <v>285</v>
      </c>
      <c r="C221" s="21"/>
      <c r="D221" s="21">
        <v>341</v>
      </c>
      <c r="F221" s="21">
        <v>751</v>
      </c>
      <c r="H221" s="21">
        <v>1600</v>
      </c>
      <c r="I221" s="21"/>
      <c r="J221" s="21">
        <v>2298</v>
      </c>
    </row>
    <row r="222" spans="1:10" ht="12.75">
      <c r="A222" s="14" t="s">
        <v>196</v>
      </c>
      <c r="B222" s="20">
        <v>2457</v>
      </c>
      <c r="C222" s="20"/>
      <c r="D222" s="20">
        <v>2712</v>
      </c>
      <c r="F222" s="20">
        <v>4360</v>
      </c>
      <c r="H222" s="20">
        <v>4563</v>
      </c>
      <c r="I222" s="20"/>
      <c r="J222" s="20">
        <v>5511</v>
      </c>
    </row>
    <row r="223" spans="1:10" ht="12.75">
      <c r="A223" s="16" t="s">
        <v>197</v>
      </c>
      <c r="B223" s="21">
        <v>2457</v>
      </c>
      <c r="C223" s="21"/>
      <c r="D223" s="21">
        <v>2712</v>
      </c>
      <c r="F223" s="21">
        <v>4360</v>
      </c>
      <c r="H223" s="21">
        <v>4563</v>
      </c>
      <c r="I223" s="21"/>
      <c r="J223" s="21">
        <v>5511</v>
      </c>
    </row>
    <row r="224" spans="1:10" ht="12.75">
      <c r="A224" s="16"/>
      <c r="B224" s="21"/>
      <c r="C224" s="21"/>
      <c r="D224" s="21"/>
      <c r="F224" s="21"/>
      <c r="H224" s="21"/>
      <c r="I224" s="21"/>
      <c r="J224" s="10"/>
    </row>
    <row r="225" spans="1:10" ht="12.75">
      <c r="A225" s="14" t="s">
        <v>198</v>
      </c>
      <c r="B225" s="20">
        <v>949</v>
      </c>
      <c r="C225" s="20"/>
      <c r="D225" s="20">
        <v>1038</v>
      </c>
      <c r="F225" s="20">
        <v>918</v>
      </c>
      <c r="H225" s="20">
        <v>913</v>
      </c>
      <c r="I225" s="20"/>
      <c r="J225" s="20">
        <f>J227+J229+J232+J234+J236+J240+J242+J246+J249+J251+J253+J255+J257+J259+J261+J263+J265</f>
        <v>1083</v>
      </c>
    </row>
    <row r="226" spans="1:10" ht="12.75">
      <c r="A226" s="14"/>
      <c r="B226" s="20"/>
      <c r="C226" s="20"/>
      <c r="D226" s="20"/>
      <c r="F226" s="20"/>
      <c r="H226" s="20"/>
      <c r="I226" s="20"/>
      <c r="J226" s="7"/>
    </row>
    <row r="227" spans="1:10" ht="12.75">
      <c r="A227" s="14" t="s">
        <v>199</v>
      </c>
      <c r="B227" s="20">
        <v>32</v>
      </c>
      <c r="C227" s="20"/>
      <c r="D227" s="20">
        <v>19</v>
      </c>
      <c r="F227" s="20">
        <v>28</v>
      </c>
      <c r="H227" s="20">
        <v>11</v>
      </c>
      <c r="I227" s="20"/>
      <c r="J227" s="20">
        <v>36</v>
      </c>
    </row>
    <row r="228" spans="1:10" ht="12.75">
      <c r="A228" s="16" t="s">
        <v>200</v>
      </c>
      <c r="B228" s="21">
        <v>32</v>
      </c>
      <c r="C228" s="21"/>
      <c r="D228" s="21">
        <v>19</v>
      </c>
      <c r="F228" s="21">
        <v>28</v>
      </c>
      <c r="H228" s="21">
        <v>11</v>
      </c>
      <c r="I228" s="21"/>
      <c r="J228" s="21">
        <v>36</v>
      </c>
    </row>
    <row r="229" spans="1:10" ht="12.75">
      <c r="A229" s="14" t="s">
        <v>201</v>
      </c>
      <c r="B229" s="20">
        <v>135</v>
      </c>
      <c r="C229" s="20"/>
      <c r="D229" s="20">
        <v>180</v>
      </c>
      <c r="F229" s="20">
        <v>144</v>
      </c>
      <c r="H229" s="20">
        <v>118</v>
      </c>
      <c r="I229" s="20"/>
      <c r="J229" s="20">
        <f>SUM(J230:J231)</f>
        <v>112</v>
      </c>
    </row>
    <row r="230" spans="1:10" ht="12.75">
      <c r="A230" s="16" t="s">
        <v>57</v>
      </c>
      <c r="B230" s="21">
        <v>82</v>
      </c>
      <c r="C230" s="20"/>
      <c r="D230" s="21">
        <v>83</v>
      </c>
      <c r="F230" s="21">
        <v>90</v>
      </c>
      <c r="H230" s="21">
        <v>60</v>
      </c>
      <c r="I230" s="21"/>
      <c r="J230" s="21">
        <v>48</v>
      </c>
    </row>
    <row r="231" spans="1:10" ht="12.75">
      <c r="A231" s="16" t="s">
        <v>202</v>
      </c>
      <c r="B231" s="21">
        <v>53</v>
      </c>
      <c r="C231" s="20"/>
      <c r="D231" s="21">
        <v>97</v>
      </c>
      <c r="F231" s="21">
        <v>54</v>
      </c>
      <c r="H231" s="21">
        <v>58</v>
      </c>
      <c r="I231" s="21"/>
      <c r="J231" s="21">
        <v>64</v>
      </c>
    </row>
    <row r="232" spans="1:10" ht="12.75">
      <c r="A232" s="14" t="s">
        <v>203</v>
      </c>
      <c r="B232" s="20">
        <v>10</v>
      </c>
      <c r="C232" s="20"/>
      <c r="D232" s="20">
        <v>24</v>
      </c>
      <c r="F232" s="20">
        <v>24</v>
      </c>
      <c r="H232" s="20">
        <v>30</v>
      </c>
      <c r="I232" s="20"/>
      <c r="J232" s="20">
        <v>51</v>
      </c>
    </row>
    <row r="233" spans="1:10" ht="12.75">
      <c r="A233" s="16" t="s">
        <v>204</v>
      </c>
      <c r="B233" s="21">
        <v>10</v>
      </c>
      <c r="C233" s="20"/>
      <c r="D233" s="21">
        <v>24</v>
      </c>
      <c r="F233" s="21">
        <v>24</v>
      </c>
      <c r="H233" s="21">
        <v>30</v>
      </c>
      <c r="I233" s="21"/>
      <c r="J233" s="21">
        <v>51</v>
      </c>
    </row>
    <row r="234" spans="1:10" ht="12.75">
      <c r="A234" s="14" t="s">
        <v>252</v>
      </c>
      <c r="B234" s="20">
        <v>35</v>
      </c>
      <c r="C234" s="20"/>
      <c r="D234" s="20">
        <v>26</v>
      </c>
      <c r="F234" s="20">
        <v>28</v>
      </c>
      <c r="H234" s="20">
        <v>16</v>
      </c>
      <c r="I234" s="20"/>
      <c r="J234" s="20">
        <v>13</v>
      </c>
    </row>
    <row r="235" spans="1:10" ht="12.75">
      <c r="A235" s="16" t="s">
        <v>205</v>
      </c>
      <c r="B235" s="21">
        <v>35</v>
      </c>
      <c r="C235" s="21"/>
      <c r="D235" s="21">
        <v>26</v>
      </c>
      <c r="F235" s="21">
        <v>28</v>
      </c>
      <c r="H235" s="21">
        <v>16</v>
      </c>
      <c r="I235" s="21"/>
      <c r="J235" s="21">
        <v>13</v>
      </c>
    </row>
    <row r="236" spans="1:10" ht="12.75">
      <c r="A236" s="14" t="s">
        <v>206</v>
      </c>
      <c r="B236" s="20">
        <v>116</v>
      </c>
      <c r="C236" s="21"/>
      <c r="D236" s="20">
        <v>167</v>
      </c>
      <c r="F236" s="20">
        <v>91</v>
      </c>
      <c r="H236" s="20">
        <v>143</v>
      </c>
      <c r="I236" s="20"/>
      <c r="J236" s="20">
        <v>97</v>
      </c>
    </row>
    <row r="237" spans="1:10" ht="12.75">
      <c r="A237" s="16" t="s">
        <v>207</v>
      </c>
      <c r="B237" s="21">
        <v>116</v>
      </c>
      <c r="C237" s="21"/>
      <c r="D237" s="21">
        <v>167</v>
      </c>
      <c r="F237" s="21">
        <v>91</v>
      </c>
      <c r="H237" s="21">
        <v>143</v>
      </c>
      <c r="I237" s="21"/>
      <c r="J237" s="21">
        <v>97</v>
      </c>
    </row>
    <row r="238" spans="1:10" ht="12.75">
      <c r="A238" s="14" t="s">
        <v>240</v>
      </c>
      <c r="B238" s="20" t="s">
        <v>255</v>
      </c>
      <c r="C238" s="21"/>
      <c r="D238" s="20">
        <v>38</v>
      </c>
      <c r="F238" s="20" t="s">
        <v>255</v>
      </c>
      <c r="H238" s="20" t="s">
        <v>255</v>
      </c>
      <c r="I238" s="20"/>
      <c r="J238" s="20" t="s">
        <v>255</v>
      </c>
    </row>
    <row r="239" spans="1:10" ht="12.75">
      <c r="A239" s="16" t="s">
        <v>242</v>
      </c>
      <c r="B239" s="21" t="s">
        <v>255</v>
      </c>
      <c r="C239" s="21"/>
      <c r="D239" s="21">
        <v>38</v>
      </c>
      <c r="F239" s="21" t="s">
        <v>255</v>
      </c>
      <c r="H239" s="21" t="s">
        <v>255</v>
      </c>
      <c r="I239" s="21"/>
      <c r="J239" s="21" t="s">
        <v>255</v>
      </c>
    </row>
    <row r="240" spans="1:10" ht="12.75">
      <c r="A240" s="14" t="s">
        <v>208</v>
      </c>
      <c r="B240" s="20">
        <v>55</v>
      </c>
      <c r="C240" s="21"/>
      <c r="D240" s="20">
        <v>52</v>
      </c>
      <c r="F240" s="20">
        <v>31</v>
      </c>
      <c r="H240" s="20">
        <v>41</v>
      </c>
      <c r="I240" s="20"/>
      <c r="J240" s="20">
        <v>40</v>
      </c>
    </row>
    <row r="241" spans="1:10" ht="12.75">
      <c r="A241" s="16" t="s">
        <v>209</v>
      </c>
      <c r="B241" s="21">
        <v>55</v>
      </c>
      <c r="C241" s="21"/>
      <c r="D241" s="21">
        <v>52</v>
      </c>
      <c r="F241" s="21">
        <v>31</v>
      </c>
      <c r="H241" s="21">
        <v>41</v>
      </c>
      <c r="I241" s="21"/>
      <c r="J241" s="21">
        <v>40</v>
      </c>
    </row>
    <row r="242" spans="1:10" ht="12.75">
      <c r="A242" s="14" t="s">
        <v>210</v>
      </c>
      <c r="B242" s="20">
        <v>19</v>
      </c>
      <c r="C242" s="21"/>
      <c r="D242" s="20">
        <v>15</v>
      </c>
      <c r="F242" s="20">
        <v>56</v>
      </c>
      <c r="H242" s="20">
        <v>63</v>
      </c>
      <c r="I242" s="20"/>
      <c r="J242" s="20">
        <v>69</v>
      </c>
    </row>
    <row r="243" spans="1:10" ht="12.75">
      <c r="A243" s="16" t="s">
        <v>211</v>
      </c>
      <c r="B243" s="21">
        <v>19</v>
      </c>
      <c r="C243" s="21"/>
      <c r="D243" s="21">
        <v>15</v>
      </c>
      <c r="F243" s="21">
        <v>56</v>
      </c>
      <c r="H243" s="21">
        <v>63</v>
      </c>
      <c r="I243" s="21"/>
      <c r="J243" s="21">
        <v>69</v>
      </c>
    </row>
    <row r="244" spans="1:10" ht="12.75">
      <c r="A244" s="14" t="s">
        <v>212</v>
      </c>
      <c r="B244" s="20" t="s">
        <v>255</v>
      </c>
      <c r="C244" s="21"/>
      <c r="D244" s="20" t="s">
        <v>255</v>
      </c>
      <c r="F244" s="20" t="s">
        <v>255</v>
      </c>
      <c r="H244" s="20" t="s">
        <v>255</v>
      </c>
      <c r="I244" s="20"/>
      <c r="J244" s="20" t="s">
        <v>255</v>
      </c>
    </row>
    <row r="245" spans="1:10" ht="12.75">
      <c r="A245" s="16" t="s">
        <v>213</v>
      </c>
      <c r="B245" s="21" t="s">
        <v>255</v>
      </c>
      <c r="C245" s="21"/>
      <c r="D245" s="21" t="s">
        <v>255</v>
      </c>
      <c r="F245" s="21" t="s">
        <v>255</v>
      </c>
      <c r="H245" s="21" t="s">
        <v>255</v>
      </c>
      <c r="I245" s="21"/>
      <c r="J245" s="21" t="s">
        <v>255</v>
      </c>
    </row>
    <row r="246" spans="1:10" ht="12.75">
      <c r="A246" s="14" t="s">
        <v>214</v>
      </c>
      <c r="B246" s="20">
        <v>76</v>
      </c>
      <c r="C246" s="21"/>
      <c r="D246" s="20">
        <v>74</v>
      </c>
      <c r="F246" s="20">
        <v>90</v>
      </c>
      <c r="H246" s="20">
        <v>76</v>
      </c>
      <c r="I246" s="20"/>
      <c r="J246" s="20">
        <f>SUM(J247:J248)</f>
        <v>63</v>
      </c>
    </row>
    <row r="247" spans="1:10" ht="12.75">
      <c r="A247" s="16" t="s">
        <v>215</v>
      </c>
      <c r="B247" s="21">
        <v>58</v>
      </c>
      <c r="C247" s="21"/>
      <c r="D247" s="21">
        <v>62</v>
      </c>
      <c r="F247" s="21">
        <v>70</v>
      </c>
      <c r="H247" s="21">
        <v>46</v>
      </c>
      <c r="I247" s="21"/>
      <c r="J247" s="21">
        <v>25</v>
      </c>
    </row>
    <row r="248" spans="1:10" ht="12.75">
      <c r="A248" s="16" t="s">
        <v>216</v>
      </c>
      <c r="B248" s="21">
        <v>18</v>
      </c>
      <c r="C248" s="21"/>
      <c r="D248" s="21">
        <v>12</v>
      </c>
      <c r="F248" s="21">
        <v>20</v>
      </c>
      <c r="H248" s="21">
        <v>30</v>
      </c>
      <c r="I248" s="21"/>
      <c r="J248" s="21">
        <v>38</v>
      </c>
    </row>
    <row r="249" spans="1:10" ht="12.75">
      <c r="A249" s="14" t="s">
        <v>217</v>
      </c>
      <c r="B249" s="20">
        <v>204</v>
      </c>
      <c r="C249" s="21"/>
      <c r="D249" s="20">
        <v>216</v>
      </c>
      <c r="F249" s="20">
        <v>152</v>
      </c>
      <c r="H249" s="20">
        <v>192</v>
      </c>
      <c r="I249" s="20"/>
      <c r="J249" s="20">
        <v>213</v>
      </c>
    </row>
    <row r="250" spans="1:10" ht="12.75">
      <c r="A250" s="16" t="s">
        <v>218</v>
      </c>
      <c r="B250" s="21">
        <v>204</v>
      </c>
      <c r="C250" s="21"/>
      <c r="D250" s="21">
        <v>216</v>
      </c>
      <c r="F250" s="21">
        <v>152</v>
      </c>
      <c r="H250" s="21">
        <v>192</v>
      </c>
      <c r="I250" s="21"/>
      <c r="J250" s="21">
        <v>213</v>
      </c>
    </row>
    <row r="251" spans="1:10" ht="12.75">
      <c r="A251" s="14" t="s">
        <v>219</v>
      </c>
      <c r="B251" s="20">
        <v>28</v>
      </c>
      <c r="C251" s="21"/>
      <c r="D251" s="20">
        <v>32</v>
      </c>
      <c r="F251" s="20">
        <v>121</v>
      </c>
      <c r="H251" s="20">
        <v>69</v>
      </c>
      <c r="I251" s="20"/>
      <c r="J251" s="20">
        <v>135</v>
      </c>
    </row>
    <row r="252" spans="1:10" ht="12.75">
      <c r="A252" s="16" t="s">
        <v>220</v>
      </c>
      <c r="B252" s="21">
        <v>28</v>
      </c>
      <c r="C252" s="21"/>
      <c r="D252" s="21">
        <v>32</v>
      </c>
      <c r="F252" s="21">
        <v>121</v>
      </c>
      <c r="H252" s="21">
        <v>69</v>
      </c>
      <c r="I252" s="21"/>
      <c r="J252" s="21">
        <v>135</v>
      </c>
    </row>
    <row r="253" spans="1:10" ht="12.75">
      <c r="A253" s="14" t="s">
        <v>221</v>
      </c>
      <c r="B253" s="20">
        <v>4</v>
      </c>
      <c r="C253" s="21"/>
      <c r="D253" s="20">
        <v>4</v>
      </c>
      <c r="F253" s="20">
        <v>2</v>
      </c>
      <c r="H253" s="20">
        <v>5</v>
      </c>
      <c r="I253" s="20"/>
      <c r="J253" s="20">
        <v>10</v>
      </c>
    </row>
    <row r="254" spans="1:10" ht="12.75">
      <c r="A254" s="16" t="s">
        <v>222</v>
      </c>
      <c r="B254" s="21">
        <v>4</v>
      </c>
      <c r="C254" s="21"/>
      <c r="D254" s="21">
        <v>4</v>
      </c>
      <c r="F254" s="21">
        <v>2</v>
      </c>
      <c r="H254" s="21">
        <v>5</v>
      </c>
      <c r="I254" s="21"/>
      <c r="J254" s="21">
        <v>10</v>
      </c>
    </row>
    <row r="255" spans="1:10" ht="12.75">
      <c r="A255" s="14" t="s">
        <v>253</v>
      </c>
      <c r="B255" s="20">
        <v>20</v>
      </c>
      <c r="C255" s="20"/>
      <c r="D255" s="20">
        <v>28</v>
      </c>
      <c r="F255" s="20">
        <v>17</v>
      </c>
      <c r="H255" s="20">
        <v>20</v>
      </c>
      <c r="I255" s="20"/>
      <c r="J255" s="20">
        <v>25</v>
      </c>
    </row>
    <row r="256" spans="1:10" ht="12.75">
      <c r="A256" s="16" t="s">
        <v>223</v>
      </c>
      <c r="B256" s="21">
        <v>20</v>
      </c>
      <c r="C256" s="21"/>
      <c r="D256" s="21">
        <v>28</v>
      </c>
      <c r="F256" s="21">
        <v>17</v>
      </c>
      <c r="H256" s="21">
        <v>20</v>
      </c>
      <c r="I256" s="21"/>
      <c r="J256" s="21">
        <v>25</v>
      </c>
    </row>
    <row r="257" spans="1:10" ht="12.75">
      <c r="A257" s="14" t="s">
        <v>224</v>
      </c>
      <c r="B257" s="20">
        <v>106</v>
      </c>
      <c r="C257" s="20"/>
      <c r="D257" s="20">
        <v>56</v>
      </c>
      <c r="F257" s="20">
        <v>40</v>
      </c>
      <c r="H257" s="20" t="s">
        <v>16</v>
      </c>
      <c r="I257" s="20"/>
      <c r="J257" s="20">
        <v>28</v>
      </c>
    </row>
    <row r="258" spans="1:10" ht="12.75">
      <c r="A258" s="16" t="s">
        <v>225</v>
      </c>
      <c r="B258" s="21">
        <v>106</v>
      </c>
      <c r="C258" s="21"/>
      <c r="D258" s="21">
        <v>56</v>
      </c>
      <c r="F258" s="21">
        <v>40</v>
      </c>
      <c r="H258" s="21" t="s">
        <v>16</v>
      </c>
      <c r="I258" s="21"/>
      <c r="J258" s="21">
        <v>28</v>
      </c>
    </row>
    <row r="259" spans="1:10" ht="12.75">
      <c r="A259" s="14" t="s">
        <v>226</v>
      </c>
      <c r="B259" s="20">
        <v>9</v>
      </c>
      <c r="C259" s="21"/>
      <c r="D259" s="20">
        <v>31</v>
      </c>
      <c r="F259" s="20">
        <v>8</v>
      </c>
      <c r="H259" s="20">
        <v>15</v>
      </c>
      <c r="I259" s="20"/>
      <c r="J259" s="20">
        <v>43</v>
      </c>
    </row>
    <row r="260" spans="1:10" ht="12.75">
      <c r="A260" s="16" t="s">
        <v>227</v>
      </c>
      <c r="B260" s="21">
        <v>9</v>
      </c>
      <c r="C260" s="21"/>
      <c r="D260" s="21">
        <v>31</v>
      </c>
      <c r="F260" s="21">
        <v>8</v>
      </c>
      <c r="H260" s="21">
        <v>15</v>
      </c>
      <c r="I260" s="21"/>
      <c r="J260" s="21">
        <v>43</v>
      </c>
    </row>
    <row r="261" spans="1:10" ht="12.75">
      <c r="A261" s="14" t="s">
        <v>228</v>
      </c>
      <c r="B261" s="20">
        <v>26</v>
      </c>
      <c r="C261" s="20"/>
      <c r="D261" s="20">
        <v>19</v>
      </c>
      <c r="F261" s="20">
        <v>26</v>
      </c>
      <c r="H261" s="20">
        <v>51</v>
      </c>
      <c r="I261" s="20"/>
      <c r="J261" s="20">
        <v>25</v>
      </c>
    </row>
    <row r="262" spans="1:10" ht="12.75">
      <c r="A262" s="16" t="s">
        <v>229</v>
      </c>
      <c r="B262" s="21">
        <v>26</v>
      </c>
      <c r="C262" s="21"/>
      <c r="D262" s="21">
        <v>19</v>
      </c>
      <c r="F262" s="21">
        <v>26</v>
      </c>
      <c r="H262" s="21">
        <v>51</v>
      </c>
      <c r="I262" s="21"/>
      <c r="J262" s="21">
        <v>25</v>
      </c>
    </row>
    <row r="263" spans="1:10" ht="12.75">
      <c r="A263" s="14" t="s">
        <v>230</v>
      </c>
      <c r="B263" s="20">
        <v>35</v>
      </c>
      <c r="C263" s="20"/>
      <c r="D263" s="20">
        <v>35</v>
      </c>
      <c r="F263" s="20">
        <v>36</v>
      </c>
      <c r="H263" s="20">
        <v>31</v>
      </c>
      <c r="I263" s="20"/>
      <c r="J263" s="20">
        <v>41</v>
      </c>
    </row>
    <row r="264" spans="1:10" ht="12.75">
      <c r="A264" s="16" t="s">
        <v>231</v>
      </c>
      <c r="B264" s="21">
        <v>35</v>
      </c>
      <c r="C264" s="21"/>
      <c r="D264" s="21">
        <v>35</v>
      </c>
      <c r="F264" s="21">
        <v>36</v>
      </c>
      <c r="H264" s="21">
        <v>31</v>
      </c>
      <c r="I264" s="21"/>
      <c r="J264" s="21">
        <v>41</v>
      </c>
    </row>
    <row r="265" spans="1:10" ht="12.75">
      <c r="A265" s="14" t="s">
        <v>232</v>
      </c>
      <c r="B265" s="20">
        <v>39</v>
      </c>
      <c r="C265" s="21"/>
      <c r="D265" s="20">
        <v>22</v>
      </c>
      <c r="F265" s="20">
        <v>24</v>
      </c>
      <c r="H265" s="20">
        <v>32</v>
      </c>
      <c r="I265" s="20"/>
      <c r="J265" s="20">
        <f>SUM(J266:J267)</f>
        <v>82</v>
      </c>
    </row>
    <row r="266" spans="1:10" ht="12.75">
      <c r="A266" s="16" t="s">
        <v>233</v>
      </c>
      <c r="B266" s="21">
        <v>19</v>
      </c>
      <c r="C266" s="21"/>
      <c r="D266" s="21">
        <v>3</v>
      </c>
      <c r="F266" s="21">
        <v>10</v>
      </c>
      <c r="H266" s="21">
        <v>14</v>
      </c>
      <c r="I266" s="21"/>
      <c r="J266" s="21">
        <v>5</v>
      </c>
    </row>
    <row r="267" spans="1:10" ht="12.75">
      <c r="A267" s="16" t="s">
        <v>234</v>
      </c>
      <c r="B267" s="21">
        <v>20</v>
      </c>
      <c r="C267" s="21"/>
      <c r="D267" s="21">
        <v>19</v>
      </c>
      <c r="F267" s="21">
        <v>14</v>
      </c>
      <c r="H267" s="21">
        <v>18</v>
      </c>
      <c r="I267" s="21"/>
      <c r="J267" s="21">
        <v>77</v>
      </c>
    </row>
    <row r="268" spans="1:10" ht="12.75">
      <c r="A268" s="16"/>
      <c r="B268" s="20"/>
      <c r="C268" s="20"/>
      <c r="D268" s="20"/>
      <c r="F268" s="20"/>
      <c r="H268" s="20"/>
      <c r="I268" s="20"/>
      <c r="J268" s="7"/>
    </row>
    <row r="269" spans="1:10" ht="12.75">
      <c r="A269" s="14" t="s">
        <v>254</v>
      </c>
      <c r="B269" s="20">
        <v>387</v>
      </c>
      <c r="C269" s="20"/>
      <c r="D269" s="20">
        <v>387</v>
      </c>
      <c r="F269" s="20">
        <v>397</v>
      </c>
      <c r="H269" s="20">
        <v>339</v>
      </c>
      <c r="I269" s="20"/>
      <c r="J269" s="20">
        <v>461</v>
      </c>
    </row>
    <row r="270" spans="1:10" ht="12.75">
      <c r="A270" s="14"/>
      <c r="B270" s="20"/>
      <c r="C270" s="20"/>
      <c r="D270" s="20"/>
      <c r="F270" s="20"/>
      <c r="H270" s="20"/>
      <c r="I270" s="20"/>
      <c r="J270" s="20"/>
    </row>
    <row r="271" spans="1:10" ht="12.75">
      <c r="A271" s="14" t="s">
        <v>235</v>
      </c>
      <c r="B271" s="20">
        <v>387</v>
      </c>
      <c r="C271" s="20"/>
      <c r="D271" s="20">
        <v>387</v>
      </c>
      <c r="F271" s="20">
        <v>397</v>
      </c>
      <c r="H271" s="20">
        <v>339</v>
      </c>
      <c r="I271" s="20"/>
      <c r="J271" s="20">
        <f>SUM(J272:J274)</f>
        <v>461</v>
      </c>
    </row>
    <row r="272" spans="1:10" ht="12.75">
      <c r="A272" s="16" t="s">
        <v>236</v>
      </c>
      <c r="B272" s="21">
        <v>11</v>
      </c>
      <c r="C272" s="21"/>
      <c r="D272" s="21">
        <v>15</v>
      </c>
      <c r="F272" s="21">
        <v>17</v>
      </c>
      <c r="H272" s="21">
        <v>28</v>
      </c>
      <c r="I272" s="21"/>
      <c r="J272" s="21">
        <v>19</v>
      </c>
    </row>
    <row r="273" spans="1:10" ht="12.75">
      <c r="A273" s="16" t="s">
        <v>237</v>
      </c>
      <c r="B273" s="21">
        <v>127</v>
      </c>
      <c r="C273" s="21"/>
      <c r="D273" s="21">
        <v>111</v>
      </c>
      <c r="F273" s="21">
        <v>108</v>
      </c>
      <c r="H273" s="21">
        <v>77</v>
      </c>
      <c r="I273" s="21"/>
      <c r="J273" s="21">
        <v>143</v>
      </c>
    </row>
    <row r="274" spans="1:10" ht="12.75">
      <c r="A274" s="16" t="s">
        <v>238</v>
      </c>
      <c r="B274" s="21">
        <v>249</v>
      </c>
      <c r="C274" s="21"/>
      <c r="D274" s="21">
        <v>261</v>
      </c>
      <c r="F274" s="21">
        <v>272</v>
      </c>
      <c r="H274" s="21">
        <v>234</v>
      </c>
      <c r="I274" s="21"/>
      <c r="J274" s="21">
        <v>299</v>
      </c>
    </row>
    <row r="276" spans="4:10" ht="12.75">
      <c r="D276" s="2"/>
      <c r="F276" s="2"/>
      <c r="H276" s="2"/>
      <c r="I276" s="2"/>
      <c r="J276" s="26"/>
    </row>
    <row r="277" spans="1:10" ht="12.75">
      <c r="A277" s="27"/>
      <c r="B277" s="2"/>
      <c r="C277" s="2"/>
      <c r="D277" s="2"/>
      <c r="E277" s="2"/>
      <c r="F277" s="2"/>
      <c r="G277" s="2"/>
      <c r="H277" s="2"/>
      <c r="I277" s="2"/>
      <c r="J277" s="26"/>
    </row>
    <row r="278" spans="1:10" ht="12.75">
      <c r="A278" s="27"/>
      <c r="B278" s="2"/>
      <c r="C278" s="2"/>
      <c r="D278" s="2"/>
      <c r="E278" s="2"/>
      <c r="F278" s="2"/>
      <c r="G278" s="2"/>
      <c r="H278" s="2"/>
      <c r="I278" s="2"/>
      <c r="J278" s="26"/>
    </row>
    <row r="279" spans="1:10" ht="12.75">
      <c r="A279" s="27"/>
      <c r="B279" s="2"/>
      <c r="C279" s="2"/>
      <c r="D279" s="2"/>
      <c r="E279" s="2"/>
      <c r="F279" s="2"/>
      <c r="G279" s="2"/>
      <c r="H279" s="2"/>
      <c r="I279" s="2"/>
      <c r="J279" s="26"/>
    </row>
    <row r="280" spans="1:10" ht="12.75">
      <c r="A280" s="27"/>
      <c r="B280" s="2"/>
      <c r="C280" s="2"/>
      <c r="D280" s="2"/>
      <c r="E280" s="2"/>
      <c r="F280" s="2"/>
      <c r="G280" s="2"/>
      <c r="H280" s="2"/>
      <c r="I280" s="2"/>
      <c r="J280" s="26"/>
    </row>
    <row r="281" spans="1:10" ht="12.75">
      <c r="A281" s="27"/>
      <c r="B281" s="2"/>
      <c r="C281" s="2"/>
      <c r="D281" s="2"/>
      <c r="E281" s="2"/>
      <c r="F281" s="2"/>
      <c r="G281" s="2"/>
      <c r="H281" s="2"/>
      <c r="I281" s="2"/>
      <c r="J281" s="26"/>
    </row>
    <row r="282" spans="1:10" ht="12.75">
      <c r="A282" s="27"/>
      <c r="B282" s="2"/>
      <c r="C282" s="2"/>
      <c r="D282" s="2"/>
      <c r="E282" s="2"/>
      <c r="F282" s="2"/>
      <c r="G282" s="2"/>
      <c r="H282" s="2"/>
      <c r="I282" s="2"/>
      <c r="J282" s="26"/>
    </row>
    <row r="283" spans="1:10" ht="12.75">
      <c r="A283" s="27"/>
      <c r="B283" s="2"/>
      <c r="C283" s="2"/>
      <c r="D283" s="2"/>
      <c r="E283" s="2"/>
      <c r="F283" s="2"/>
      <c r="G283" s="2"/>
      <c r="H283" s="2"/>
      <c r="I283" s="2"/>
      <c r="J283" s="26"/>
    </row>
    <row r="284" spans="1:10" ht="12.75">
      <c r="A284" s="27"/>
      <c r="B284" s="2"/>
      <c r="C284" s="2"/>
      <c r="D284" s="2"/>
      <c r="E284" s="2"/>
      <c r="F284" s="2"/>
      <c r="G284" s="2"/>
      <c r="H284" s="2"/>
      <c r="I284" s="2"/>
      <c r="J284" s="26"/>
    </row>
    <row r="285" spans="1:10" ht="12.75">
      <c r="A285" s="27"/>
      <c r="B285" s="2"/>
      <c r="C285" s="2"/>
      <c r="D285" s="2"/>
      <c r="E285" s="2"/>
      <c r="F285" s="2"/>
      <c r="G285" s="2"/>
      <c r="H285" s="2"/>
      <c r="I285" s="2"/>
      <c r="J285" s="26"/>
    </row>
    <row r="286" spans="1:10" ht="12.75">
      <c r="A286" s="27"/>
      <c r="B286" s="2"/>
      <c r="C286" s="2"/>
      <c r="D286" s="2"/>
      <c r="E286" s="2"/>
      <c r="F286" s="2"/>
      <c r="G286" s="2"/>
      <c r="H286" s="2"/>
      <c r="I286" s="2"/>
      <c r="J286" s="26"/>
    </row>
    <row r="287" spans="1:10" ht="12.75">
      <c r="A287" s="27"/>
      <c r="B287" s="2"/>
      <c r="C287" s="2"/>
      <c r="D287" s="2"/>
      <c r="E287" s="2"/>
      <c r="F287" s="2"/>
      <c r="G287" s="2"/>
      <c r="H287" s="2"/>
      <c r="I287" s="2"/>
      <c r="J287" s="26"/>
    </row>
    <row r="288" spans="1:10" ht="12.75">
      <c r="A288" s="27"/>
      <c r="B288" s="2"/>
      <c r="C288" s="2"/>
      <c r="D288" s="2"/>
      <c r="E288" s="2"/>
      <c r="F288" s="2"/>
      <c r="G288" s="2"/>
      <c r="H288" s="2"/>
      <c r="I288" s="2"/>
      <c r="J288" s="26"/>
    </row>
    <row r="289" spans="1:10" ht="12.75">
      <c r="A289" s="27"/>
      <c r="B289" s="2"/>
      <c r="C289" s="2"/>
      <c r="D289" s="2"/>
      <c r="E289" s="2"/>
      <c r="F289" s="2"/>
      <c r="G289" s="2"/>
      <c r="H289" s="2"/>
      <c r="I289" s="2"/>
      <c r="J289" s="26"/>
    </row>
    <row r="290" spans="2:10" ht="12.75">
      <c r="B290" s="2"/>
      <c r="C290" s="2"/>
      <c r="D290" s="2"/>
      <c r="E290" s="2"/>
      <c r="F290" s="2"/>
      <c r="G290" s="2"/>
      <c r="H290" s="2"/>
      <c r="I290" s="2"/>
      <c r="J290" s="26"/>
    </row>
    <row r="291" spans="2:10" ht="12.75">
      <c r="B291" s="2"/>
      <c r="C291" s="2"/>
      <c r="D291" s="2"/>
      <c r="E291" s="2"/>
      <c r="F291" s="2"/>
      <c r="G291" s="2"/>
      <c r="H291" s="2"/>
      <c r="I291" s="2"/>
      <c r="J291" s="26"/>
    </row>
    <row r="292" spans="2:7" ht="12.75">
      <c r="B292" s="2"/>
      <c r="C292" s="2"/>
      <c r="E292" s="2"/>
      <c r="G292" s="2"/>
    </row>
  </sheetData>
  <printOptions/>
  <pageMargins left="0.6299212598425197" right="0.4330708661417323" top="1" bottom="1" header="0" footer="0"/>
  <pageSetup fitToHeight="5" horizontalDpi="300" verticalDpi="300" orientation="portrait" paperSize="9" scale="83" r:id="rId1"/>
  <rowBreaks count="4" manualBreakCount="4">
    <brk id="65" max="9" man="1"/>
    <brk id="94" max="9" man="1"/>
    <brk id="151" max="9" man="1"/>
    <brk id="2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2003-06-09T07:51:23Z</cp:lastPrinted>
  <dcterms:created xsi:type="dcterms:W3CDTF">1999-06-01T17:16:33Z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