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004" activeTab="0"/>
  </bookViews>
  <sheets>
    <sheet name="FAN4" sheetId="1" r:id="rId1"/>
  </sheets>
  <definedNames>
    <definedName name="HTML_CodePage" hidden="1">1252</definedName>
    <definedName name="HTML_Control" hidden="1">{"'FAN4'!$A$9:$R$100"}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"m:\seas\anu01\fan01\faninter01\fan04.htm"</definedName>
    <definedName name="HTML_Title" hidden="1">""</definedName>
    <definedName name="_xlnm.Print_Titles" localSheetId="0">'FAN4'!$1:$10</definedName>
  </definedNames>
  <calcPr fullCalcOnLoad="1"/>
</workbook>
</file>

<file path=xl/sharedStrings.xml><?xml version="1.0" encoding="utf-8"?>
<sst xmlns="http://schemas.openxmlformats.org/spreadsheetml/2006/main" count="80" uniqueCount="79">
  <si>
    <t>FAMILIAS NUMEROSAS</t>
  </si>
  <si>
    <t>FAN-4.</t>
  </si>
  <si>
    <t>Títulos concedidos a familias</t>
  </si>
  <si>
    <t xml:space="preserve">numerosas, según tipo de título, por  </t>
  </si>
  <si>
    <t>comunidad autónoma y provincia.</t>
  </si>
  <si>
    <t>Familias sin hijos con minusvalías.</t>
  </si>
  <si>
    <t>TOTAL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</si>
  <si>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</si>
  <si>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</si>
  <si>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</si>
  <si>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</si>
  <si>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</si>
  <si>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</si>
  <si>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</si>
  <si>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</si>
  <si>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</si>
  <si>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</si>
  <si>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</si>
  <si>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</si>
  <si>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</si>
  <si>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</si>
  <si>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</si>
  <si>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</si>
  <si>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</si>
  <si>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</si>
  <si>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</si>
  <si>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</si>
  <si>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</si>
  <si>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</si>
  <si>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</si>
  <si>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</si>
  <si>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</si>
  <si>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</si>
  <si>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</si>
  <si>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</si>
  <si>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</si>
  <si>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</si>
  <si>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</si>
  <si>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</si>
  <si>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</si>
  <si>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</si>
  <si>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</si>
  <si>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</si>
  <si>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</si>
  <si>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</si>
  <si>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</si>
  <si>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</si>
  <si>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</si>
  <si>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</si>
  <si>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</si>
  <si>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</si>
  <si>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</si>
  <si>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</si>
  <si>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</si>
  <si>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</si>
  <si>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</si>
  <si>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</si>
  <si>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</si>
  <si>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</si>
  <si>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</si>
  <si>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</si>
  <si>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</si>
  <si>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</si>
  <si>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</si>
  <si>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</si>
  <si>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</si>
  <si>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</si>
  <si>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</si>
  <si>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 Y MELILLA</t>
  </si>
  <si>
    <t>Ceuta</t>
  </si>
  <si>
    <t xml:space="preserve">Melilla </t>
  </si>
  <si>
    <t>TÍTULOS NUEVOS</t>
  </si>
  <si>
    <t>TÍTULOS RENOVADOS</t>
  </si>
  <si>
    <t>ANDALUCÍA</t>
  </si>
  <si>
    <t>ARAGÓN</t>
  </si>
  <si>
    <t>CASTILLA Y LEÓN</t>
  </si>
  <si>
    <t>PAÍS VASCO</t>
  </si>
  <si>
    <t xml:space="preserve">Ávila </t>
  </si>
  <si>
    <t xml:space="preserve">Álava 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</si>
</sst>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_);\(#,##0.0\)"/>
    <numFmt numFmtId="165" formatCode=";;"/>
    <numFmt numFmtId="166" formatCode="#,##0.00_);\(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vertical="center"/>
    </xf>
    <xf numFmtId="3" fontId="4" fillId="0" borderId="2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3.57421875" style="3" customWidth="1"/>
    <col min="2" max="2" width="8.8515625" style="3" customWidth="1"/>
    <col min="3" max="3" width="0.85546875" style="3" customWidth="1"/>
    <col min="4" max="4" width="7.28125" style="3" customWidth="1"/>
    <col min="5" max="5" width="0.85546875" style="3" customWidth="1"/>
    <col min="6" max="6" width="7.28125" style="3" customWidth="1"/>
    <col min="7" max="7" width="0.85546875" style="3" customWidth="1"/>
    <col min="8" max="8" width="8.28125" style="3" customWidth="1"/>
    <col min="9" max="9" width="0.85546875" style="3" customWidth="1"/>
    <col min="10" max="10" width="7.28125" style="3" customWidth="1"/>
    <col min="11" max="11" width="0.85546875" style="3" customWidth="1"/>
    <col min="12" max="12" width="7.28125" style="12" customWidth="1"/>
    <col min="13" max="13" width="0.85546875" style="3" customWidth="1"/>
    <col min="14" max="14" width="8.28125" style="3" customWidth="1"/>
    <col min="15" max="15" width="0.85546875" style="3" customWidth="1"/>
    <col min="16" max="16" width="7.28125" style="3" customWidth="1"/>
    <col min="17" max="17" width="0.85546875" style="3" customWidth="1"/>
    <col min="18" max="18" width="7.28125" style="12" customWidth="1"/>
    <col min="19" max="19" width="0.85546875" style="3" customWidth="1"/>
    <col min="20" max="20" width="2.28125" style="3" customWidth="1"/>
    <col min="21" max="21" width="1.8515625" style="3" customWidth="1"/>
    <col min="22" max="22" width="1.57421875" style="3" customWidth="1"/>
    <col min="23" max="23" width="1.8515625" style="3" customWidth="1"/>
    <col min="24" max="26" width="5.7109375" style="3" customWidth="1"/>
    <col min="27" max="16384" width="11.57421875" style="3" customWidth="1"/>
  </cols>
  <sheetData>
    <row r="1" spans="1:18" s="11" customFormat="1" ht="12.75">
      <c r="A1" s="13" t="s">
        <v>0</v>
      </c>
      <c r="B1" s="10"/>
      <c r="C1" s="10"/>
      <c r="D1" s="10"/>
      <c r="J1" s="5"/>
      <c r="K1" s="14" t="s">
        <v>1</v>
      </c>
      <c r="L1" s="24"/>
      <c r="N1" s="10"/>
      <c r="O1" s="10"/>
      <c r="P1" s="10"/>
      <c r="Q1" s="10"/>
      <c r="R1" s="30"/>
    </row>
    <row r="2" spans="5:18" s="11" customFormat="1" ht="12.75">
      <c r="E2" s="15"/>
      <c r="J2" s="6"/>
      <c r="K2" s="14" t="s">
        <v>2</v>
      </c>
      <c r="L2" s="25"/>
      <c r="R2" s="31"/>
    </row>
    <row r="3" spans="5:18" s="11" customFormat="1" ht="12.75">
      <c r="E3" s="15"/>
      <c r="J3" s="6"/>
      <c r="K3" s="14" t="s">
        <v>3</v>
      </c>
      <c r="L3" s="25"/>
      <c r="R3" s="31"/>
    </row>
    <row r="4" spans="5:18" s="11" customFormat="1" ht="12.75">
      <c r="E4" s="15"/>
      <c r="J4" s="6"/>
      <c r="K4" s="16" t="s">
        <v>4</v>
      </c>
      <c r="L4" s="25"/>
      <c r="R4" s="31"/>
    </row>
    <row r="5" spans="10:18" s="11" customFormat="1" ht="12.75">
      <c r="J5" s="5"/>
      <c r="K5" s="14" t="s">
        <v>5</v>
      </c>
      <c r="L5" s="24"/>
      <c r="R5" s="31"/>
    </row>
    <row r="6" spans="12:18" s="7" customFormat="1" ht="9.75">
      <c r="L6" s="26"/>
      <c r="R6" s="26"/>
    </row>
    <row r="7" spans="12:18" s="7" customFormat="1" ht="9.75">
      <c r="L7" s="26"/>
      <c r="R7" s="26"/>
    </row>
    <row r="8" spans="12:18" s="7" customFormat="1" ht="10.5" thickBot="1">
      <c r="L8" s="26"/>
      <c r="R8" s="26"/>
    </row>
    <row r="9" spans="2:19" s="7" customFormat="1" ht="18" customHeight="1" thickBot="1">
      <c r="B9" s="8" t="s">
        <v>6</v>
      </c>
      <c r="C9" s="8"/>
      <c r="D9" s="8"/>
      <c r="E9" s="8"/>
      <c r="F9" s="8"/>
      <c r="G9" s="17"/>
      <c r="H9" s="8" t="s">
        <v>71</v>
      </c>
      <c r="I9" s="8"/>
      <c r="J9" s="8"/>
      <c r="K9" s="8"/>
      <c r="L9" s="27"/>
      <c r="M9" s="17"/>
      <c r="N9" s="8" t="s">
        <v>72</v>
      </c>
      <c r="O9" s="8"/>
      <c r="P9" s="8"/>
      <c r="Q9" s="8"/>
      <c r="R9" s="27"/>
      <c r="S9" s="18"/>
    </row>
    <row r="10" spans="2:19" s="7" customFormat="1" ht="15.75" customHeight="1">
      <c r="B10" s="4">
        <v>2000</v>
      </c>
      <c r="C10" s="19"/>
      <c r="D10" s="4">
        <v>2001</v>
      </c>
      <c r="E10" s="19"/>
      <c r="F10" s="4">
        <v>2002</v>
      </c>
      <c r="G10" s="19"/>
      <c r="H10" s="4">
        <v>2000</v>
      </c>
      <c r="I10" s="19"/>
      <c r="J10" s="32">
        <v>2001</v>
      </c>
      <c r="K10" s="19"/>
      <c r="L10" s="32">
        <v>2002</v>
      </c>
      <c r="M10" s="19"/>
      <c r="N10" s="4">
        <v>2000</v>
      </c>
      <c r="O10" s="19"/>
      <c r="P10" s="32">
        <v>2001</v>
      </c>
      <c r="Q10" s="19"/>
      <c r="R10" s="32">
        <v>2002</v>
      </c>
      <c r="S10" s="18"/>
    </row>
    <row r="11" spans="2:19" s="7" customFormat="1" ht="9.75">
      <c r="B11" s="9"/>
      <c r="C11" s="19"/>
      <c r="D11" s="9"/>
      <c r="E11" s="19"/>
      <c r="F11" s="9"/>
      <c r="G11" s="19"/>
      <c r="H11" s="9"/>
      <c r="I11" s="19"/>
      <c r="J11" s="28"/>
      <c r="K11" s="19"/>
      <c r="L11" s="34"/>
      <c r="M11" s="19"/>
      <c r="N11" s="9"/>
      <c r="O11" s="19"/>
      <c r="P11" s="28"/>
      <c r="Q11" s="19"/>
      <c r="R11" s="34"/>
      <c r="S11" s="18"/>
    </row>
    <row r="12" spans="1:18" s="18" customFormat="1" ht="9.75">
      <c r="A12" s="20" t="s">
        <v>6</v>
      </c>
      <c r="B12" s="1">
        <v>218349</v>
      </c>
      <c r="D12" s="29">
        <v>202845</v>
      </c>
      <c r="F12" s="29">
        <f>F14+F24+F29+F32+F35+F39+F42+F49+F60+F66+F71+F75+F81+F84+F87+F90+F95+F98</f>
        <v>198762</v>
      </c>
      <c r="G12" s="1"/>
      <c r="H12" s="1">
        <v>42969</v>
      </c>
      <c r="J12" s="29">
        <v>43123</v>
      </c>
      <c r="L12" s="29">
        <f>L14+L24+L29+L32+L35+L39+L42+L49+L60+L66+L71+L75+L81+L84+L87+L90+L95+L98</f>
        <v>48605</v>
      </c>
      <c r="M12" s="1"/>
      <c r="N12" s="1">
        <v>175380</v>
      </c>
      <c r="P12" s="29">
        <v>159722</v>
      </c>
      <c r="R12" s="29">
        <f>R14+R24+R29+R32+R35+R39+R42+R49+R60+R66+R71+R75+R81+R84+R87+R90+R95+R98</f>
        <v>150157</v>
      </c>
    </row>
    <row r="13" spans="1:18" s="7" customFormat="1" ht="9.75">
      <c r="A13" s="20"/>
      <c r="B13" s="2"/>
      <c r="G13" s="2"/>
      <c r="H13" s="2"/>
      <c r="J13" s="26"/>
      <c r="L13" s="33"/>
      <c r="M13" s="2"/>
      <c r="N13" s="2"/>
      <c r="P13" s="26"/>
      <c r="R13" s="33"/>
    </row>
    <row r="14" spans="1:18" s="18" customFormat="1" ht="9.75">
      <c r="A14" s="20" t="s">
        <v>73</v>
      </c>
      <c r="B14" s="1">
        <v>53459</v>
      </c>
      <c r="D14" s="29">
        <v>51720</v>
      </c>
      <c r="F14" s="29">
        <f>L14+R14</f>
        <v>47273</v>
      </c>
      <c r="G14" s="1"/>
      <c r="H14" s="1">
        <v>9378</v>
      </c>
      <c r="J14" s="29">
        <v>10074</v>
      </c>
      <c r="L14" s="29">
        <f>SUM(L15:L22)</f>
        <v>9435</v>
      </c>
      <c r="M14" s="1"/>
      <c r="N14" s="1">
        <v>44081</v>
      </c>
      <c r="P14" s="29">
        <v>41646</v>
      </c>
      <c r="R14" s="29">
        <f>SUM(R15:R22)</f>
        <v>37838</v>
      </c>
    </row>
    <row r="15" spans="1:18" s="7" customFormat="1" ht="9.75">
      <c r="A15" s="21" t="s">
        <v>7</v>
      </c>
      <c r="B15" s="2">
        <v>3450</v>
      </c>
      <c r="D15" s="26">
        <v>3333</v>
      </c>
      <c r="F15" s="26">
        <f>L15+R15</f>
        <v>2902</v>
      </c>
      <c r="G15" s="2"/>
      <c r="H15" s="2">
        <v>668</v>
      </c>
      <c r="J15" s="26">
        <v>662</v>
      </c>
      <c r="L15" s="26">
        <v>548</v>
      </c>
      <c r="M15" s="2"/>
      <c r="N15" s="2">
        <v>2782</v>
      </c>
      <c r="P15" s="26">
        <v>2671</v>
      </c>
      <c r="R15" s="26">
        <v>2354</v>
      </c>
    </row>
    <row r="16" spans="1:18" s="7" customFormat="1" ht="9.75">
      <c r="A16" s="21" t="s">
        <v>8</v>
      </c>
      <c r="B16" s="2">
        <v>9144</v>
      </c>
      <c r="D16" s="26">
        <v>7819</v>
      </c>
      <c r="F16" s="26">
        <f>L16+R16</f>
        <v>8139</v>
      </c>
      <c r="G16" s="2"/>
      <c r="H16" s="2">
        <v>1437</v>
      </c>
      <c r="J16" s="26">
        <v>1421</v>
      </c>
      <c r="L16" s="26">
        <v>1519</v>
      </c>
      <c r="M16" s="2"/>
      <c r="N16" s="2">
        <v>7707</v>
      </c>
      <c r="P16" s="26">
        <v>6398</v>
      </c>
      <c r="R16" s="26">
        <v>6620</v>
      </c>
    </row>
    <row r="17" spans="1:18" s="7" customFormat="1" ht="9.75">
      <c r="A17" s="21" t="s">
        <v>9</v>
      </c>
      <c r="B17" s="2">
        <v>5675</v>
      </c>
      <c r="D17" s="26">
        <v>5974</v>
      </c>
      <c r="F17" s="26">
        <f aca="true" t="shared" si="0" ref="F17:F30">L17+R17</f>
        <v>5151</v>
      </c>
      <c r="G17" s="2"/>
      <c r="H17" s="2">
        <v>967</v>
      </c>
      <c r="J17" s="26">
        <v>1083</v>
      </c>
      <c r="L17" s="26">
        <v>1034</v>
      </c>
      <c r="M17" s="2"/>
      <c r="N17" s="2">
        <v>4708</v>
      </c>
      <c r="P17" s="26">
        <v>4891</v>
      </c>
      <c r="R17" s="26">
        <v>4117</v>
      </c>
    </row>
    <row r="18" spans="1:18" s="7" customFormat="1" ht="9.75">
      <c r="A18" s="21" t="s">
        <v>10</v>
      </c>
      <c r="B18" s="2">
        <v>5919</v>
      </c>
      <c r="D18" s="26">
        <v>6470</v>
      </c>
      <c r="F18" s="26">
        <f t="shared" si="0"/>
        <v>5404</v>
      </c>
      <c r="G18" s="2"/>
      <c r="H18" s="2">
        <v>1223</v>
      </c>
      <c r="J18" s="26">
        <v>1298</v>
      </c>
      <c r="L18" s="26">
        <v>986</v>
      </c>
      <c r="M18" s="2"/>
      <c r="N18" s="2">
        <v>4696</v>
      </c>
      <c r="P18" s="26">
        <v>5172</v>
      </c>
      <c r="R18" s="26">
        <v>4418</v>
      </c>
    </row>
    <row r="19" spans="1:18" s="7" customFormat="1" ht="9.75">
      <c r="A19" s="21" t="s">
        <v>11</v>
      </c>
      <c r="B19" s="2">
        <v>3434</v>
      </c>
      <c r="D19" s="26">
        <v>3357</v>
      </c>
      <c r="F19" s="26">
        <f t="shared" si="0"/>
        <v>3066</v>
      </c>
      <c r="G19" s="2"/>
      <c r="H19" s="2">
        <v>554</v>
      </c>
      <c r="J19" s="26">
        <v>646</v>
      </c>
      <c r="L19" s="26">
        <v>648</v>
      </c>
      <c r="M19" s="2"/>
      <c r="N19" s="2">
        <v>2880</v>
      </c>
      <c r="P19" s="26">
        <v>2711</v>
      </c>
      <c r="R19" s="26">
        <v>2418</v>
      </c>
    </row>
    <row r="20" spans="1:18" s="7" customFormat="1" ht="9.75">
      <c r="A20" s="21" t="s">
        <v>12</v>
      </c>
      <c r="B20" s="2">
        <v>5456</v>
      </c>
      <c r="D20" s="26">
        <v>5860</v>
      </c>
      <c r="F20" s="26">
        <f t="shared" si="0"/>
        <v>5041</v>
      </c>
      <c r="G20" s="2"/>
      <c r="H20" s="2">
        <v>1214</v>
      </c>
      <c r="J20" s="26">
        <v>1240</v>
      </c>
      <c r="L20" s="26">
        <v>1182</v>
      </c>
      <c r="M20" s="2"/>
      <c r="N20" s="2">
        <v>4242</v>
      </c>
      <c r="P20" s="26">
        <v>4620</v>
      </c>
      <c r="R20" s="26">
        <v>3859</v>
      </c>
    </row>
    <row r="21" spans="1:18" s="7" customFormat="1" ht="9.75">
      <c r="A21" s="21" t="s">
        <v>13</v>
      </c>
      <c r="B21" s="2">
        <v>8251</v>
      </c>
      <c r="D21" s="26">
        <v>7323</v>
      </c>
      <c r="F21" s="26">
        <f t="shared" si="0"/>
        <v>7028</v>
      </c>
      <c r="G21" s="2"/>
      <c r="H21" s="2">
        <v>1429</v>
      </c>
      <c r="J21" s="26">
        <v>1457</v>
      </c>
      <c r="L21" s="26">
        <v>1408</v>
      </c>
      <c r="M21" s="2"/>
      <c r="N21" s="2">
        <v>6822</v>
      </c>
      <c r="P21" s="26">
        <v>5866</v>
      </c>
      <c r="R21" s="26">
        <v>5620</v>
      </c>
    </row>
    <row r="22" spans="1:18" s="7" customFormat="1" ht="9.75">
      <c r="A22" s="21" t="s">
        <v>14</v>
      </c>
      <c r="B22" s="2">
        <v>12130</v>
      </c>
      <c r="D22" s="26">
        <v>11584</v>
      </c>
      <c r="F22" s="26">
        <f t="shared" si="0"/>
        <v>10542</v>
      </c>
      <c r="G22" s="2"/>
      <c r="H22" s="2">
        <v>1886</v>
      </c>
      <c r="J22" s="26">
        <v>2267</v>
      </c>
      <c r="L22" s="26">
        <v>2110</v>
      </c>
      <c r="M22" s="2"/>
      <c r="N22" s="2">
        <v>10244</v>
      </c>
      <c r="P22" s="26">
        <v>9317</v>
      </c>
      <c r="R22" s="26">
        <v>8432</v>
      </c>
    </row>
    <row r="23" spans="1:18" s="7" customFormat="1" ht="9.75">
      <c r="A23" s="20"/>
      <c r="B23" s="2"/>
      <c r="G23" s="2"/>
      <c r="H23" s="2"/>
      <c r="J23" s="26"/>
      <c r="L23" s="33"/>
      <c r="M23" s="2"/>
      <c r="N23" s="2"/>
      <c r="P23" s="26"/>
      <c r="R23" s="33"/>
    </row>
    <row r="24" spans="1:18" s="18" customFormat="1" ht="9.75">
      <c r="A24" s="20" t="s">
        <v>74</v>
      </c>
      <c r="B24" s="1">
        <v>4152</v>
      </c>
      <c r="D24" s="29">
        <v>4078</v>
      </c>
      <c r="F24" s="29">
        <f t="shared" si="0"/>
        <v>3707</v>
      </c>
      <c r="G24" s="1"/>
      <c r="H24" s="1">
        <v>700</v>
      </c>
      <c r="J24" s="29">
        <v>785</v>
      </c>
      <c r="L24" s="29">
        <f>SUM(L25:L27)</f>
        <v>749</v>
      </c>
      <c r="M24" s="1"/>
      <c r="N24" s="1">
        <v>3452</v>
      </c>
      <c r="P24" s="29">
        <v>3293</v>
      </c>
      <c r="R24" s="29">
        <f>SUM(R25:R27)</f>
        <v>2958</v>
      </c>
    </row>
    <row r="25" spans="1:18" s="7" customFormat="1" ht="9.75">
      <c r="A25" s="21" t="s">
        <v>15</v>
      </c>
      <c r="B25" s="2">
        <v>865</v>
      </c>
      <c r="D25" s="26">
        <v>859</v>
      </c>
      <c r="F25" s="26">
        <f t="shared" si="0"/>
        <v>802</v>
      </c>
      <c r="G25" s="2"/>
      <c r="H25" s="2">
        <v>130</v>
      </c>
      <c r="J25" s="26">
        <v>172</v>
      </c>
      <c r="L25" s="26">
        <v>157</v>
      </c>
      <c r="M25" s="2"/>
      <c r="N25" s="2">
        <v>735</v>
      </c>
      <c r="P25" s="26">
        <v>687</v>
      </c>
      <c r="R25" s="26">
        <v>645</v>
      </c>
    </row>
    <row r="26" spans="1:18" s="7" customFormat="1" ht="9.75">
      <c r="A26" s="21" t="s">
        <v>16</v>
      </c>
      <c r="B26" s="2">
        <v>493</v>
      </c>
      <c r="D26" s="26">
        <v>478</v>
      </c>
      <c r="F26" s="26">
        <f t="shared" si="0"/>
        <v>474</v>
      </c>
      <c r="G26" s="2"/>
      <c r="H26" s="2">
        <v>102</v>
      </c>
      <c r="J26" s="26">
        <v>113</v>
      </c>
      <c r="L26" s="26">
        <v>100</v>
      </c>
      <c r="M26" s="2"/>
      <c r="N26" s="2">
        <v>391</v>
      </c>
      <c r="P26" s="26">
        <v>365</v>
      </c>
      <c r="R26" s="26">
        <v>374</v>
      </c>
    </row>
    <row r="27" spans="1:18" s="7" customFormat="1" ht="9.75">
      <c r="A27" s="21" t="s">
        <v>17</v>
      </c>
      <c r="B27" s="2">
        <v>2794</v>
      </c>
      <c r="D27" s="26">
        <v>2741</v>
      </c>
      <c r="F27" s="26">
        <f t="shared" si="0"/>
        <v>2431</v>
      </c>
      <c r="G27" s="2"/>
      <c r="H27" s="2">
        <v>468</v>
      </c>
      <c r="J27" s="26">
        <v>500</v>
      </c>
      <c r="L27" s="26">
        <v>492</v>
      </c>
      <c r="M27" s="2"/>
      <c r="N27" s="2">
        <v>2326</v>
      </c>
      <c r="P27" s="26">
        <v>2241</v>
      </c>
      <c r="R27" s="26">
        <v>1939</v>
      </c>
    </row>
    <row r="28" spans="1:18" s="7" customFormat="1" ht="9.75">
      <c r="A28" s="21"/>
      <c r="B28" s="2"/>
      <c r="G28" s="2"/>
      <c r="H28" s="2"/>
      <c r="J28" s="26"/>
      <c r="L28" s="33"/>
      <c r="M28" s="2"/>
      <c r="N28" s="2"/>
      <c r="P28" s="26"/>
      <c r="R28" s="33"/>
    </row>
    <row r="29" spans="1:18" s="18" customFormat="1" ht="9.75">
      <c r="A29" s="20" t="s">
        <v>18</v>
      </c>
      <c r="B29" s="1">
        <v>3500</v>
      </c>
      <c r="D29" s="29">
        <v>3229</v>
      </c>
      <c r="F29" s="29">
        <f t="shared" si="0"/>
        <v>3078</v>
      </c>
      <c r="G29" s="1"/>
      <c r="H29" s="1">
        <v>471</v>
      </c>
      <c r="J29" s="29">
        <v>549</v>
      </c>
      <c r="L29" s="29">
        <v>524</v>
      </c>
      <c r="M29" s="1"/>
      <c r="N29" s="1">
        <v>3029</v>
      </c>
      <c r="P29" s="29">
        <v>2680</v>
      </c>
      <c r="R29" s="29">
        <v>2554</v>
      </c>
    </row>
    <row r="30" spans="1:18" s="7" customFormat="1" ht="9.75">
      <c r="A30" s="21" t="s">
        <v>19</v>
      </c>
      <c r="B30" s="2">
        <v>3500</v>
      </c>
      <c r="D30" s="26">
        <v>3229</v>
      </c>
      <c r="F30" s="26">
        <f t="shared" si="0"/>
        <v>3078</v>
      </c>
      <c r="G30" s="2"/>
      <c r="H30" s="2">
        <v>471</v>
      </c>
      <c r="J30" s="26">
        <v>549</v>
      </c>
      <c r="L30" s="26">
        <v>524</v>
      </c>
      <c r="M30" s="2"/>
      <c r="N30" s="2">
        <v>3029</v>
      </c>
      <c r="P30" s="26">
        <v>2680</v>
      </c>
      <c r="R30" s="26">
        <v>2554</v>
      </c>
    </row>
    <row r="31" spans="1:18" s="7" customFormat="1" ht="9.75">
      <c r="A31" s="21"/>
      <c r="B31" s="2"/>
      <c r="G31" s="2"/>
      <c r="H31" s="2"/>
      <c r="J31" s="26"/>
      <c r="L31" s="33"/>
      <c r="M31" s="2"/>
      <c r="N31" s="2"/>
      <c r="P31" s="26"/>
      <c r="R31" s="33"/>
    </row>
    <row r="32" spans="1:18" s="18" customFormat="1" ht="9.75">
      <c r="A32" s="20" t="s">
        <v>20</v>
      </c>
      <c r="B32" s="1">
        <v>3604</v>
      </c>
      <c r="D32" s="29">
        <v>3137</v>
      </c>
      <c r="F32" s="29">
        <f aca="true" t="shared" si="1" ref="F32:F95">L32+R32</f>
        <v>3448</v>
      </c>
      <c r="G32" s="1"/>
      <c r="H32" s="1">
        <v>782</v>
      </c>
      <c r="J32" s="29">
        <v>750</v>
      </c>
      <c r="L32" s="29">
        <v>810</v>
      </c>
      <c r="M32" s="1"/>
      <c r="N32" s="1">
        <v>2822</v>
      </c>
      <c r="P32" s="29">
        <v>2387</v>
      </c>
      <c r="R32" s="29">
        <v>2638</v>
      </c>
    </row>
    <row r="33" spans="1:18" s="7" customFormat="1" ht="9.75">
      <c r="A33" s="21" t="s">
        <v>21</v>
      </c>
      <c r="B33" s="2">
        <v>3604</v>
      </c>
      <c r="D33" s="26">
        <v>3137</v>
      </c>
      <c r="F33" s="26">
        <f t="shared" si="1"/>
        <v>3448</v>
      </c>
      <c r="G33" s="2"/>
      <c r="H33" s="2">
        <v>782</v>
      </c>
      <c r="J33" s="26">
        <v>750</v>
      </c>
      <c r="L33" s="26">
        <v>810</v>
      </c>
      <c r="M33" s="2"/>
      <c r="N33" s="2">
        <v>2822</v>
      </c>
      <c r="P33" s="26">
        <v>2387</v>
      </c>
      <c r="R33" s="26">
        <v>2638</v>
      </c>
    </row>
    <row r="34" spans="1:18" s="7" customFormat="1" ht="9.75">
      <c r="A34" s="21"/>
      <c r="B34" s="2"/>
      <c r="G34" s="2"/>
      <c r="H34" s="2"/>
      <c r="J34" s="26"/>
      <c r="L34" s="33"/>
      <c r="M34" s="2"/>
      <c r="N34" s="2"/>
      <c r="P34" s="26"/>
      <c r="R34" s="33"/>
    </row>
    <row r="35" spans="1:18" s="18" customFormat="1" ht="9.75">
      <c r="A35" s="20" t="s">
        <v>22</v>
      </c>
      <c r="B35" s="1">
        <v>8825</v>
      </c>
      <c r="D35" s="29">
        <v>7489</v>
      </c>
      <c r="F35" s="29">
        <f t="shared" si="1"/>
        <v>7548</v>
      </c>
      <c r="G35" s="1"/>
      <c r="H35" s="1">
        <v>1943</v>
      </c>
      <c r="J35" s="29">
        <v>1679</v>
      </c>
      <c r="L35" s="29">
        <f>SUM(L36:L37)</f>
        <v>1983</v>
      </c>
      <c r="M35" s="1"/>
      <c r="N35" s="1">
        <v>6882</v>
      </c>
      <c r="P35" s="29">
        <v>5810</v>
      </c>
      <c r="R35" s="29">
        <f>SUM(R36:R37)</f>
        <v>5565</v>
      </c>
    </row>
    <row r="36" spans="1:18" s="7" customFormat="1" ht="9.75">
      <c r="A36" s="21" t="s">
        <v>23</v>
      </c>
      <c r="B36" s="2">
        <v>4844</v>
      </c>
      <c r="D36" s="26">
        <v>4038</v>
      </c>
      <c r="F36" s="26">
        <f t="shared" si="1"/>
        <v>3750</v>
      </c>
      <c r="G36" s="2"/>
      <c r="H36" s="2">
        <v>1083</v>
      </c>
      <c r="J36" s="26">
        <v>947</v>
      </c>
      <c r="L36" s="26">
        <v>819</v>
      </c>
      <c r="M36" s="2"/>
      <c r="N36" s="2">
        <v>3761</v>
      </c>
      <c r="P36" s="26">
        <v>3091</v>
      </c>
      <c r="R36" s="26">
        <v>2931</v>
      </c>
    </row>
    <row r="37" spans="1:18" s="7" customFormat="1" ht="9.75">
      <c r="A37" s="21" t="s">
        <v>24</v>
      </c>
      <c r="B37" s="2">
        <v>3981</v>
      </c>
      <c r="D37" s="26">
        <v>3451</v>
      </c>
      <c r="F37" s="26">
        <f t="shared" si="1"/>
        <v>3798</v>
      </c>
      <c r="G37" s="2"/>
      <c r="H37" s="2">
        <v>860</v>
      </c>
      <c r="J37" s="26">
        <v>732</v>
      </c>
      <c r="L37" s="26">
        <v>1164</v>
      </c>
      <c r="M37" s="2"/>
      <c r="N37" s="2">
        <v>3121</v>
      </c>
      <c r="P37" s="26">
        <v>2719</v>
      </c>
      <c r="R37" s="26">
        <v>2634</v>
      </c>
    </row>
    <row r="38" spans="1:18" s="7" customFormat="1" ht="9.75">
      <c r="A38" s="21"/>
      <c r="B38" s="2"/>
      <c r="G38" s="2"/>
      <c r="H38" s="2"/>
      <c r="J38" s="26"/>
      <c r="L38" s="33"/>
      <c r="M38" s="2"/>
      <c r="N38" s="2"/>
      <c r="P38" s="26"/>
      <c r="R38" s="33"/>
    </row>
    <row r="39" spans="1:18" s="18" customFormat="1" ht="9.75">
      <c r="A39" s="20" t="s">
        <v>25</v>
      </c>
      <c r="B39" s="1">
        <v>2595</v>
      </c>
      <c r="D39" s="29">
        <v>2573</v>
      </c>
      <c r="F39" s="29">
        <f t="shared" si="1"/>
        <v>2425</v>
      </c>
      <c r="G39" s="1"/>
      <c r="H39" s="1">
        <v>362</v>
      </c>
      <c r="J39" s="29">
        <v>416</v>
      </c>
      <c r="L39" s="29">
        <v>424</v>
      </c>
      <c r="M39" s="1"/>
      <c r="N39" s="1">
        <v>2233</v>
      </c>
      <c r="P39" s="29">
        <v>2157</v>
      </c>
      <c r="R39" s="29">
        <v>2001</v>
      </c>
    </row>
    <row r="40" spans="1:18" s="7" customFormat="1" ht="9.75">
      <c r="A40" s="21" t="s">
        <v>26</v>
      </c>
      <c r="B40" s="2">
        <v>2595</v>
      </c>
      <c r="D40" s="26">
        <v>2573</v>
      </c>
      <c r="F40" s="26">
        <f t="shared" si="1"/>
        <v>2425</v>
      </c>
      <c r="G40" s="2"/>
      <c r="H40" s="2">
        <v>362</v>
      </c>
      <c r="J40" s="26">
        <v>416</v>
      </c>
      <c r="L40" s="26">
        <v>424</v>
      </c>
      <c r="M40" s="2"/>
      <c r="N40" s="2">
        <v>2233</v>
      </c>
      <c r="P40" s="26">
        <v>2157</v>
      </c>
      <c r="R40" s="26">
        <v>2001</v>
      </c>
    </row>
    <row r="41" spans="1:18" s="7" customFormat="1" ht="9.75">
      <c r="A41" s="21"/>
      <c r="B41" s="2"/>
      <c r="G41" s="2"/>
      <c r="H41" s="2"/>
      <c r="J41" s="26"/>
      <c r="L41" s="33"/>
      <c r="M41" s="2"/>
      <c r="N41" s="2"/>
      <c r="P41" s="26"/>
      <c r="R41" s="33"/>
    </row>
    <row r="42" spans="1:18" s="18" customFormat="1" ht="9.75">
      <c r="A42" s="20" t="s">
        <v>27</v>
      </c>
      <c r="B42" s="1">
        <v>14060</v>
      </c>
      <c r="D42" s="29">
        <v>13352</v>
      </c>
      <c r="F42" s="29">
        <f t="shared" si="1"/>
        <v>17214</v>
      </c>
      <c r="G42" s="1"/>
      <c r="H42" s="1">
        <v>7403</v>
      </c>
      <c r="J42" s="29">
        <v>3916</v>
      </c>
      <c r="L42" s="29">
        <f>SUM(L43:L47)</f>
        <v>5708</v>
      </c>
      <c r="M42" s="1"/>
      <c r="N42" s="1">
        <v>6657</v>
      </c>
      <c r="P42" s="29">
        <v>9436</v>
      </c>
      <c r="R42" s="29">
        <f>SUM(R43:R47)</f>
        <v>11506</v>
      </c>
    </row>
    <row r="43" spans="1:18" s="7" customFormat="1" ht="9.75">
      <c r="A43" s="21" t="s">
        <v>28</v>
      </c>
      <c r="B43" s="2">
        <v>3203</v>
      </c>
      <c r="D43" s="26">
        <v>3000</v>
      </c>
      <c r="F43" s="26">
        <f t="shared" si="1"/>
        <v>3684</v>
      </c>
      <c r="G43" s="2"/>
      <c r="H43" s="2">
        <v>1438</v>
      </c>
      <c r="J43" s="26">
        <v>672</v>
      </c>
      <c r="L43" s="26">
        <v>1028</v>
      </c>
      <c r="M43" s="2"/>
      <c r="N43" s="2">
        <v>1765</v>
      </c>
      <c r="P43" s="26">
        <v>2328</v>
      </c>
      <c r="R43" s="26">
        <v>2656</v>
      </c>
    </row>
    <row r="44" spans="1:18" s="7" customFormat="1" ht="9.75">
      <c r="A44" s="21" t="s">
        <v>29</v>
      </c>
      <c r="B44" s="2">
        <v>4376</v>
      </c>
      <c r="D44" s="26">
        <v>3951</v>
      </c>
      <c r="F44" s="26">
        <f t="shared" si="1"/>
        <v>5125</v>
      </c>
      <c r="G44" s="2"/>
      <c r="H44" s="2">
        <v>2237</v>
      </c>
      <c r="J44" s="26">
        <v>1096</v>
      </c>
      <c r="L44" s="26">
        <v>1734</v>
      </c>
      <c r="M44" s="2"/>
      <c r="N44" s="2">
        <v>2139</v>
      </c>
      <c r="P44" s="26">
        <v>2855</v>
      </c>
      <c r="R44" s="26">
        <v>3391</v>
      </c>
    </row>
    <row r="45" spans="1:18" s="7" customFormat="1" ht="9.75">
      <c r="A45" s="21" t="s">
        <v>30</v>
      </c>
      <c r="B45" s="2">
        <v>1395</v>
      </c>
      <c r="D45" s="26">
        <v>1360</v>
      </c>
      <c r="F45" s="26">
        <f t="shared" si="1"/>
        <v>1999</v>
      </c>
      <c r="G45" s="2"/>
      <c r="H45" s="2">
        <v>879</v>
      </c>
      <c r="J45" s="26">
        <v>493</v>
      </c>
      <c r="L45" s="26">
        <v>683</v>
      </c>
      <c r="M45" s="2"/>
      <c r="N45" s="2">
        <v>516</v>
      </c>
      <c r="P45" s="26">
        <v>867</v>
      </c>
      <c r="R45" s="26">
        <v>1316</v>
      </c>
    </row>
    <row r="46" spans="1:18" s="7" customFormat="1" ht="9.75">
      <c r="A46" s="21" t="s">
        <v>31</v>
      </c>
      <c r="B46" s="2">
        <v>1210</v>
      </c>
      <c r="D46" s="26">
        <v>1162</v>
      </c>
      <c r="F46" s="26">
        <f t="shared" si="1"/>
        <v>1356</v>
      </c>
      <c r="G46" s="2"/>
      <c r="H46" s="2">
        <v>595</v>
      </c>
      <c r="J46" s="26">
        <v>385</v>
      </c>
      <c r="L46" s="26">
        <v>453</v>
      </c>
      <c r="M46" s="2"/>
      <c r="N46" s="2">
        <v>615</v>
      </c>
      <c r="P46" s="26">
        <v>777</v>
      </c>
      <c r="R46" s="26">
        <v>903</v>
      </c>
    </row>
    <row r="47" spans="1:18" s="7" customFormat="1" ht="9.75">
      <c r="A47" s="21" t="s">
        <v>32</v>
      </c>
      <c r="B47" s="2">
        <v>3876</v>
      </c>
      <c r="D47" s="26">
        <v>3879</v>
      </c>
      <c r="F47" s="26">
        <f t="shared" si="1"/>
        <v>5050</v>
      </c>
      <c r="G47" s="2"/>
      <c r="H47" s="2">
        <v>2254</v>
      </c>
      <c r="J47" s="26">
        <v>1270</v>
      </c>
      <c r="L47" s="26">
        <v>1810</v>
      </c>
      <c r="M47" s="2"/>
      <c r="N47" s="2">
        <v>1622</v>
      </c>
      <c r="P47" s="26">
        <v>2609</v>
      </c>
      <c r="R47" s="26">
        <v>3240</v>
      </c>
    </row>
    <row r="48" spans="1:18" s="7" customFormat="1" ht="9.75">
      <c r="A48" s="21"/>
      <c r="B48" s="2"/>
      <c r="G48" s="2"/>
      <c r="H48" s="2"/>
      <c r="J48" s="26"/>
      <c r="L48" s="33"/>
      <c r="M48" s="2"/>
      <c r="N48" s="2"/>
      <c r="P48" s="26"/>
      <c r="R48" s="33"/>
    </row>
    <row r="49" spans="1:18" s="18" customFormat="1" ht="9.75">
      <c r="A49" s="20" t="s">
        <v>75</v>
      </c>
      <c r="B49" s="1">
        <v>14186</v>
      </c>
      <c r="D49" s="29">
        <v>13029</v>
      </c>
      <c r="F49" s="29">
        <f t="shared" si="1"/>
        <v>11924</v>
      </c>
      <c r="G49" s="1"/>
      <c r="H49" s="1">
        <v>2149</v>
      </c>
      <c r="J49" s="29">
        <v>2102</v>
      </c>
      <c r="L49" s="29">
        <f>SUM(L50:L58)</f>
        <v>1878</v>
      </c>
      <c r="M49" s="1"/>
      <c r="N49" s="1">
        <v>12037</v>
      </c>
      <c r="P49" s="29">
        <v>10927</v>
      </c>
      <c r="R49" s="29">
        <f>SUM(R50:R58)</f>
        <v>10046</v>
      </c>
    </row>
    <row r="50" spans="1:18" s="7" customFormat="1" ht="9.75">
      <c r="A50" s="21" t="s">
        <v>77</v>
      </c>
      <c r="B50" s="2">
        <v>1112</v>
      </c>
      <c r="D50" s="26">
        <v>1056</v>
      </c>
      <c r="F50" s="26">
        <f t="shared" si="1"/>
        <v>969</v>
      </c>
      <c r="G50" s="2"/>
      <c r="H50" s="2">
        <v>143</v>
      </c>
      <c r="J50" s="26">
        <v>156</v>
      </c>
      <c r="L50" s="26">
        <v>140</v>
      </c>
      <c r="M50" s="2"/>
      <c r="N50" s="2">
        <v>969</v>
      </c>
      <c r="P50" s="26">
        <v>900</v>
      </c>
      <c r="R50" s="26">
        <v>829</v>
      </c>
    </row>
    <row r="51" spans="1:18" s="7" customFormat="1" ht="9.75">
      <c r="A51" s="21" t="s">
        <v>33</v>
      </c>
      <c r="B51" s="2">
        <v>2284</v>
      </c>
      <c r="D51" s="26">
        <v>2053</v>
      </c>
      <c r="F51" s="26">
        <f t="shared" si="1"/>
        <v>1996</v>
      </c>
      <c r="G51" s="2"/>
      <c r="H51" s="2">
        <v>309</v>
      </c>
      <c r="J51" s="26">
        <v>284</v>
      </c>
      <c r="L51" s="26">
        <v>296</v>
      </c>
      <c r="M51" s="2"/>
      <c r="N51" s="2">
        <v>1975</v>
      </c>
      <c r="P51" s="26">
        <v>1769</v>
      </c>
      <c r="R51" s="26">
        <v>1700</v>
      </c>
    </row>
    <row r="52" spans="1:18" s="7" customFormat="1" ht="9.75">
      <c r="A52" s="21" t="s">
        <v>34</v>
      </c>
      <c r="B52" s="2">
        <v>2430</v>
      </c>
      <c r="D52" s="26">
        <v>2080</v>
      </c>
      <c r="F52" s="26">
        <f t="shared" si="1"/>
        <v>1812</v>
      </c>
      <c r="G52" s="2"/>
      <c r="H52" s="2">
        <v>371</v>
      </c>
      <c r="J52" s="26">
        <v>295</v>
      </c>
      <c r="L52" s="26">
        <v>304</v>
      </c>
      <c r="M52" s="2"/>
      <c r="N52" s="2">
        <v>2059</v>
      </c>
      <c r="P52" s="26">
        <v>1785</v>
      </c>
      <c r="R52" s="26">
        <v>1508</v>
      </c>
    </row>
    <row r="53" spans="1:18" s="7" customFormat="1" ht="9.75">
      <c r="A53" s="21" t="s">
        <v>35</v>
      </c>
      <c r="B53" s="2">
        <v>1005</v>
      </c>
      <c r="D53" s="26">
        <v>982</v>
      </c>
      <c r="F53" s="26">
        <f t="shared" si="1"/>
        <v>946</v>
      </c>
      <c r="G53" s="2"/>
      <c r="H53" s="2">
        <v>120</v>
      </c>
      <c r="J53" s="26">
        <v>117</v>
      </c>
      <c r="L53" s="26">
        <v>102</v>
      </c>
      <c r="M53" s="2"/>
      <c r="N53" s="2">
        <v>885</v>
      </c>
      <c r="P53" s="26">
        <v>865</v>
      </c>
      <c r="R53" s="26">
        <v>844</v>
      </c>
    </row>
    <row r="54" spans="1:18" s="7" customFormat="1" ht="9.75">
      <c r="A54" s="21" t="s">
        <v>36</v>
      </c>
      <c r="B54" s="2">
        <v>1849</v>
      </c>
      <c r="D54" s="26">
        <v>1890</v>
      </c>
      <c r="F54" s="26">
        <f t="shared" si="1"/>
        <v>1722</v>
      </c>
      <c r="G54" s="2"/>
      <c r="H54" s="2">
        <v>197</v>
      </c>
      <c r="J54" s="26">
        <v>240</v>
      </c>
      <c r="L54" s="26">
        <v>178</v>
      </c>
      <c r="M54" s="2"/>
      <c r="N54" s="2">
        <v>1652</v>
      </c>
      <c r="P54" s="26">
        <v>1650</v>
      </c>
      <c r="R54" s="26">
        <v>1544</v>
      </c>
    </row>
    <row r="55" spans="1:18" s="7" customFormat="1" ht="9.75">
      <c r="A55" s="21" t="s">
        <v>37</v>
      </c>
      <c r="B55" s="2">
        <v>1104</v>
      </c>
      <c r="D55" s="26">
        <v>987</v>
      </c>
      <c r="F55" s="26">
        <f t="shared" si="1"/>
        <v>863</v>
      </c>
      <c r="G55" s="2"/>
      <c r="H55" s="2">
        <v>113</v>
      </c>
      <c r="J55" s="26">
        <v>115</v>
      </c>
      <c r="L55" s="26">
        <v>141</v>
      </c>
      <c r="M55" s="2"/>
      <c r="N55" s="2">
        <v>991</v>
      </c>
      <c r="P55" s="26">
        <v>872</v>
      </c>
      <c r="R55" s="26">
        <v>722</v>
      </c>
    </row>
    <row r="56" spans="1:18" s="7" customFormat="1" ht="9.75">
      <c r="A56" s="21" t="s">
        <v>38</v>
      </c>
      <c r="B56" s="2">
        <v>531</v>
      </c>
      <c r="D56" s="26">
        <v>577</v>
      </c>
      <c r="F56" s="26">
        <f t="shared" si="1"/>
        <v>549</v>
      </c>
      <c r="G56" s="2"/>
      <c r="H56" s="2">
        <v>78</v>
      </c>
      <c r="J56" s="26">
        <v>102</v>
      </c>
      <c r="L56" s="26">
        <v>107</v>
      </c>
      <c r="M56" s="2"/>
      <c r="N56" s="2">
        <v>453</v>
      </c>
      <c r="P56" s="26">
        <v>475</v>
      </c>
      <c r="R56" s="26">
        <v>442</v>
      </c>
    </row>
    <row r="57" spans="1:18" s="7" customFormat="1" ht="9.75">
      <c r="A57" s="21" t="s">
        <v>39</v>
      </c>
      <c r="B57" s="2">
        <v>2965</v>
      </c>
      <c r="D57" s="26">
        <v>2495</v>
      </c>
      <c r="F57" s="26">
        <f t="shared" si="1"/>
        <v>2219</v>
      </c>
      <c r="G57" s="2"/>
      <c r="H57" s="2">
        <v>447</v>
      </c>
      <c r="J57" s="26">
        <v>616</v>
      </c>
      <c r="L57" s="26">
        <v>438</v>
      </c>
      <c r="M57" s="2"/>
      <c r="N57" s="2">
        <v>2518</v>
      </c>
      <c r="P57" s="26">
        <v>1879</v>
      </c>
      <c r="R57" s="26">
        <v>1781</v>
      </c>
    </row>
    <row r="58" spans="1:18" s="7" customFormat="1" ht="9.75">
      <c r="A58" s="21" t="s">
        <v>40</v>
      </c>
      <c r="B58" s="2">
        <v>906</v>
      </c>
      <c r="D58" s="26">
        <v>909</v>
      </c>
      <c r="F58" s="26">
        <f t="shared" si="1"/>
        <v>848</v>
      </c>
      <c r="G58" s="2"/>
      <c r="H58" s="2">
        <v>371</v>
      </c>
      <c r="J58" s="26">
        <v>177</v>
      </c>
      <c r="L58" s="26">
        <v>172</v>
      </c>
      <c r="M58" s="2"/>
      <c r="N58" s="2">
        <v>535</v>
      </c>
      <c r="P58" s="26">
        <v>732</v>
      </c>
      <c r="R58" s="26">
        <v>676</v>
      </c>
    </row>
    <row r="59" spans="1:18" s="7" customFormat="1" ht="9.75">
      <c r="A59" s="21"/>
      <c r="B59" s="2"/>
      <c r="G59" s="2"/>
      <c r="H59" s="2"/>
      <c r="J59" s="26"/>
      <c r="L59" s="33"/>
      <c r="M59" s="2"/>
      <c r="N59" s="2"/>
      <c r="P59" s="26"/>
      <c r="R59" s="33"/>
    </row>
    <row r="60" spans="1:18" s="18" customFormat="1" ht="9.75">
      <c r="A60" s="20" t="s">
        <v>41</v>
      </c>
      <c r="B60" s="1">
        <v>16726</v>
      </c>
      <c r="D60" s="29">
        <v>20097</v>
      </c>
      <c r="F60" s="29">
        <f t="shared" si="1"/>
        <v>23440</v>
      </c>
      <c r="G60" s="1"/>
      <c r="H60" s="1">
        <v>4734</v>
      </c>
      <c r="J60" s="29">
        <v>6036</v>
      </c>
      <c r="L60" s="29">
        <f>SUM(L61:L64)</f>
        <v>9625</v>
      </c>
      <c r="M60" s="1"/>
      <c r="N60" s="1">
        <v>11992</v>
      </c>
      <c r="P60" s="29">
        <v>14061</v>
      </c>
      <c r="R60" s="29">
        <f>SUM(R61:R64)</f>
        <v>13815</v>
      </c>
    </row>
    <row r="61" spans="1:18" s="7" customFormat="1" ht="9.75">
      <c r="A61" s="21" t="s">
        <v>42</v>
      </c>
      <c r="B61" s="2">
        <v>12169</v>
      </c>
      <c r="D61" s="26">
        <v>15082</v>
      </c>
      <c r="F61" s="26">
        <f t="shared" si="1"/>
        <v>16638</v>
      </c>
      <c r="G61" s="2"/>
      <c r="H61" s="2">
        <v>3493</v>
      </c>
      <c r="J61" s="26">
        <v>4577</v>
      </c>
      <c r="L61" s="26">
        <v>6847</v>
      </c>
      <c r="M61" s="2"/>
      <c r="N61" s="2">
        <v>8676</v>
      </c>
      <c r="P61" s="26">
        <v>10505</v>
      </c>
      <c r="R61" s="26">
        <v>9791</v>
      </c>
    </row>
    <row r="62" spans="1:18" s="7" customFormat="1" ht="9.75">
      <c r="A62" s="21" t="s">
        <v>43</v>
      </c>
      <c r="B62" s="2">
        <v>1714</v>
      </c>
      <c r="D62" s="26">
        <v>1980</v>
      </c>
      <c r="F62" s="26">
        <f t="shared" si="1"/>
        <v>2982</v>
      </c>
      <c r="G62" s="2"/>
      <c r="H62" s="2">
        <v>481</v>
      </c>
      <c r="J62" s="26">
        <v>628</v>
      </c>
      <c r="L62" s="26">
        <v>1263</v>
      </c>
      <c r="M62" s="2"/>
      <c r="N62" s="2">
        <v>1233</v>
      </c>
      <c r="P62" s="26">
        <v>1352</v>
      </c>
      <c r="R62" s="26">
        <v>1719</v>
      </c>
    </row>
    <row r="63" spans="1:18" s="7" customFormat="1" ht="9.75">
      <c r="A63" s="21" t="s">
        <v>44</v>
      </c>
      <c r="B63" s="2">
        <v>1020</v>
      </c>
      <c r="D63" s="26">
        <v>1071</v>
      </c>
      <c r="F63" s="26">
        <f t="shared" si="1"/>
        <v>1345</v>
      </c>
      <c r="G63" s="2"/>
      <c r="H63" s="2">
        <v>237</v>
      </c>
      <c r="J63" s="26">
        <v>281</v>
      </c>
      <c r="L63" s="26">
        <v>509</v>
      </c>
      <c r="M63" s="2"/>
      <c r="N63" s="2">
        <v>783</v>
      </c>
      <c r="P63" s="26">
        <v>790</v>
      </c>
      <c r="R63" s="26">
        <v>836</v>
      </c>
    </row>
    <row r="64" spans="1:18" s="7" customFormat="1" ht="9.75">
      <c r="A64" s="21" t="s">
        <v>45</v>
      </c>
      <c r="B64" s="2">
        <v>1823</v>
      </c>
      <c r="D64" s="26">
        <v>1964</v>
      </c>
      <c r="F64" s="26">
        <f t="shared" si="1"/>
        <v>2475</v>
      </c>
      <c r="G64" s="2"/>
      <c r="H64" s="2">
        <v>523</v>
      </c>
      <c r="J64" s="26">
        <v>550</v>
      </c>
      <c r="L64" s="26">
        <v>1006</v>
      </c>
      <c r="M64" s="2"/>
      <c r="N64" s="2">
        <v>1300</v>
      </c>
      <c r="P64" s="26">
        <v>1414</v>
      </c>
      <c r="R64" s="26">
        <v>1469</v>
      </c>
    </row>
    <row r="65" spans="1:18" s="7" customFormat="1" ht="9.75">
      <c r="A65" s="22"/>
      <c r="B65" s="2"/>
      <c r="G65" s="2"/>
      <c r="H65" s="2"/>
      <c r="J65" s="26"/>
      <c r="L65" s="33"/>
      <c r="M65" s="2"/>
      <c r="N65" s="2"/>
      <c r="P65" s="26"/>
      <c r="R65" s="33"/>
    </row>
    <row r="66" spans="1:18" s="18" customFormat="1" ht="9.75">
      <c r="A66" s="20" t="s">
        <v>46</v>
      </c>
      <c r="B66" s="1">
        <v>20929</v>
      </c>
      <c r="D66" s="29">
        <v>18535</v>
      </c>
      <c r="F66" s="29">
        <f t="shared" si="1"/>
        <v>18314</v>
      </c>
      <c r="G66" s="1"/>
      <c r="H66" s="1">
        <v>3284</v>
      </c>
      <c r="J66" s="29">
        <v>3292</v>
      </c>
      <c r="L66" s="29">
        <f>SUM(L67:L69)</f>
        <v>3539</v>
      </c>
      <c r="M66" s="1"/>
      <c r="N66" s="1">
        <v>17645</v>
      </c>
      <c r="P66" s="29">
        <v>15243</v>
      </c>
      <c r="R66" s="29">
        <f>SUM(R67:R69)</f>
        <v>14775</v>
      </c>
    </row>
    <row r="67" spans="1:18" s="7" customFormat="1" ht="9.75">
      <c r="A67" s="21" t="s">
        <v>47</v>
      </c>
      <c r="B67" s="2">
        <v>8085</v>
      </c>
      <c r="D67" s="26">
        <v>7046</v>
      </c>
      <c r="F67" s="26">
        <f t="shared" si="1"/>
        <v>7278</v>
      </c>
      <c r="G67" s="2"/>
      <c r="H67" s="2">
        <v>1424</v>
      </c>
      <c r="J67" s="26">
        <v>1338</v>
      </c>
      <c r="L67" s="26">
        <v>1443</v>
      </c>
      <c r="M67" s="2"/>
      <c r="N67" s="2">
        <v>6661</v>
      </c>
      <c r="P67" s="26">
        <v>5708</v>
      </c>
      <c r="R67" s="26">
        <v>5835</v>
      </c>
    </row>
    <row r="68" spans="1:18" s="7" customFormat="1" ht="9.75">
      <c r="A68" s="21" t="s">
        <v>48</v>
      </c>
      <c r="B68" s="2">
        <v>2006</v>
      </c>
      <c r="D68" s="26">
        <v>1609</v>
      </c>
      <c r="F68" s="26">
        <f t="shared" si="1"/>
        <v>1812</v>
      </c>
      <c r="G68" s="2"/>
      <c r="H68" s="2">
        <v>290</v>
      </c>
      <c r="J68" s="26">
        <v>275</v>
      </c>
      <c r="L68" s="26">
        <v>418</v>
      </c>
      <c r="M68" s="2"/>
      <c r="N68" s="2">
        <v>1716</v>
      </c>
      <c r="P68" s="26">
        <v>1334</v>
      </c>
      <c r="R68" s="26">
        <v>1394</v>
      </c>
    </row>
    <row r="69" spans="1:18" s="7" customFormat="1" ht="9.75">
      <c r="A69" s="21" t="s">
        <v>49</v>
      </c>
      <c r="B69" s="2">
        <v>10838</v>
      </c>
      <c r="D69" s="26">
        <v>9880</v>
      </c>
      <c r="F69" s="26">
        <f t="shared" si="1"/>
        <v>9224</v>
      </c>
      <c r="G69" s="2"/>
      <c r="H69" s="2">
        <v>1570</v>
      </c>
      <c r="J69" s="26">
        <v>1679</v>
      </c>
      <c r="L69" s="26">
        <v>1678</v>
      </c>
      <c r="M69" s="2"/>
      <c r="N69" s="2">
        <v>9268</v>
      </c>
      <c r="P69" s="26">
        <v>8201</v>
      </c>
      <c r="R69" s="26">
        <v>7546</v>
      </c>
    </row>
    <row r="70" spans="1:18" s="7" customFormat="1" ht="9.75">
      <c r="A70" s="22"/>
      <c r="B70" s="2"/>
      <c r="G70" s="2"/>
      <c r="H70" s="2"/>
      <c r="J70" s="26"/>
      <c r="L70" s="33"/>
      <c r="M70" s="2"/>
      <c r="N70" s="2"/>
      <c r="P70" s="26"/>
      <c r="R70" s="33"/>
    </row>
    <row r="71" spans="1:18" s="18" customFormat="1" ht="9.75">
      <c r="A71" s="20" t="s">
        <v>50</v>
      </c>
      <c r="B71" s="1">
        <v>8277</v>
      </c>
      <c r="D71" s="29">
        <v>7959</v>
      </c>
      <c r="F71" s="29">
        <f t="shared" si="1"/>
        <v>7154</v>
      </c>
      <c r="G71" s="1"/>
      <c r="H71" s="1">
        <v>1417</v>
      </c>
      <c r="J71" s="29">
        <v>1512</v>
      </c>
      <c r="L71" s="29">
        <f>SUM(L72:L73)</f>
        <v>1556</v>
      </c>
      <c r="M71" s="1"/>
      <c r="N71" s="1">
        <v>6860</v>
      </c>
      <c r="P71" s="29">
        <v>6447</v>
      </c>
      <c r="R71" s="29">
        <f>SUM(R72:R73)</f>
        <v>5598</v>
      </c>
    </row>
    <row r="72" spans="1:18" s="7" customFormat="1" ht="9.75">
      <c r="A72" s="21" t="s">
        <v>51</v>
      </c>
      <c r="B72" s="2">
        <v>5628</v>
      </c>
      <c r="D72" s="26">
        <v>5393</v>
      </c>
      <c r="F72" s="26">
        <f t="shared" si="1"/>
        <v>4825</v>
      </c>
      <c r="G72" s="2"/>
      <c r="H72" s="2">
        <v>987</v>
      </c>
      <c r="J72" s="26">
        <v>1129</v>
      </c>
      <c r="L72" s="26">
        <v>1170</v>
      </c>
      <c r="M72" s="2"/>
      <c r="N72" s="2">
        <v>4641</v>
      </c>
      <c r="P72" s="26">
        <v>4264</v>
      </c>
      <c r="R72" s="26">
        <v>3655</v>
      </c>
    </row>
    <row r="73" spans="1:18" s="7" customFormat="1" ht="9.75">
      <c r="A73" s="21" t="s">
        <v>52</v>
      </c>
      <c r="B73" s="2">
        <v>2649</v>
      </c>
      <c r="D73" s="26">
        <v>2566</v>
      </c>
      <c r="F73" s="26">
        <f t="shared" si="1"/>
        <v>2329</v>
      </c>
      <c r="G73" s="2"/>
      <c r="H73" s="2">
        <v>430</v>
      </c>
      <c r="J73" s="26">
        <v>383</v>
      </c>
      <c r="L73" s="26">
        <v>386</v>
      </c>
      <c r="M73" s="2"/>
      <c r="N73" s="2">
        <v>2219</v>
      </c>
      <c r="P73" s="26">
        <v>2183</v>
      </c>
      <c r="R73" s="26">
        <v>1943</v>
      </c>
    </row>
    <row r="74" spans="1:18" s="7" customFormat="1" ht="9.75">
      <c r="A74" s="22"/>
      <c r="B74" s="2"/>
      <c r="G74" s="2"/>
      <c r="H74" s="2"/>
      <c r="J74" s="26"/>
      <c r="L74" s="33"/>
      <c r="M74" s="2"/>
      <c r="N74" s="2"/>
      <c r="P74" s="26"/>
      <c r="R74" s="33"/>
    </row>
    <row r="75" spans="1:18" s="18" customFormat="1" ht="9.75">
      <c r="A75" s="20" t="s">
        <v>53</v>
      </c>
      <c r="B75" s="1">
        <v>12720</v>
      </c>
      <c r="D75" s="29">
        <v>12581</v>
      </c>
      <c r="F75" s="29">
        <f t="shared" si="1"/>
        <v>10522</v>
      </c>
      <c r="G75" s="1"/>
      <c r="H75" s="1">
        <v>1740</v>
      </c>
      <c r="J75" s="29">
        <v>2093</v>
      </c>
      <c r="L75" s="29">
        <f>SUM(L76:L79)</f>
        <v>1682</v>
      </c>
      <c r="M75" s="1"/>
      <c r="N75" s="1">
        <v>10980</v>
      </c>
      <c r="P75" s="29">
        <v>10488</v>
      </c>
      <c r="R75" s="29">
        <f>SUM(R76:R79)</f>
        <v>8840</v>
      </c>
    </row>
    <row r="76" spans="1:18" s="7" customFormat="1" ht="9.75">
      <c r="A76" s="21" t="s">
        <v>54</v>
      </c>
      <c r="B76" s="2">
        <v>5054</v>
      </c>
      <c r="D76" s="26">
        <v>4992</v>
      </c>
      <c r="F76" s="26">
        <f t="shared" si="1"/>
        <v>4248</v>
      </c>
      <c r="G76" s="2"/>
      <c r="H76" s="2">
        <v>589</v>
      </c>
      <c r="J76" s="26">
        <v>723</v>
      </c>
      <c r="L76" s="26">
        <v>634</v>
      </c>
      <c r="M76" s="2"/>
      <c r="N76" s="2">
        <v>4465</v>
      </c>
      <c r="P76" s="26">
        <v>4269</v>
      </c>
      <c r="R76" s="26">
        <v>3614</v>
      </c>
    </row>
    <row r="77" spans="1:18" s="7" customFormat="1" ht="9.75">
      <c r="A77" s="21" t="s">
        <v>55</v>
      </c>
      <c r="B77" s="2">
        <v>1476</v>
      </c>
      <c r="D77" s="26">
        <v>1484</v>
      </c>
      <c r="F77" s="26">
        <f t="shared" si="1"/>
        <v>1194</v>
      </c>
      <c r="G77" s="2"/>
      <c r="H77" s="2">
        <v>180</v>
      </c>
      <c r="J77" s="26">
        <v>192</v>
      </c>
      <c r="L77" s="26">
        <v>145</v>
      </c>
      <c r="M77" s="2"/>
      <c r="N77" s="2">
        <v>1296</v>
      </c>
      <c r="P77" s="26">
        <v>1292</v>
      </c>
      <c r="R77" s="26">
        <v>1049</v>
      </c>
    </row>
    <row r="78" spans="1:18" s="7" customFormat="1" ht="9.75">
      <c r="A78" s="21" t="s">
        <v>56</v>
      </c>
      <c r="B78" s="2">
        <v>1216</v>
      </c>
      <c r="D78" s="26">
        <v>1194</v>
      </c>
      <c r="F78" s="26">
        <f t="shared" si="1"/>
        <v>979</v>
      </c>
      <c r="G78" s="2"/>
      <c r="H78" s="2">
        <v>261</v>
      </c>
      <c r="J78" s="26">
        <v>259</v>
      </c>
      <c r="L78" s="26">
        <v>149</v>
      </c>
      <c r="M78" s="2"/>
      <c r="N78" s="2">
        <v>955</v>
      </c>
      <c r="P78" s="26">
        <v>935</v>
      </c>
      <c r="R78" s="26">
        <v>830</v>
      </c>
    </row>
    <row r="79" spans="1:18" s="7" customFormat="1" ht="9.75">
      <c r="A79" s="21" t="s">
        <v>57</v>
      </c>
      <c r="B79" s="2">
        <v>4974</v>
      </c>
      <c r="D79" s="26">
        <v>4911</v>
      </c>
      <c r="F79" s="26">
        <f t="shared" si="1"/>
        <v>4101</v>
      </c>
      <c r="G79" s="2"/>
      <c r="H79" s="2">
        <v>710</v>
      </c>
      <c r="J79" s="26">
        <v>919</v>
      </c>
      <c r="L79" s="26">
        <v>754</v>
      </c>
      <c r="M79" s="2"/>
      <c r="N79" s="2">
        <v>4264</v>
      </c>
      <c r="P79" s="26">
        <v>3992</v>
      </c>
      <c r="R79" s="26">
        <v>3347</v>
      </c>
    </row>
    <row r="80" spans="1:18" s="7" customFormat="1" ht="9.75">
      <c r="A80" s="22"/>
      <c r="B80" s="2"/>
      <c r="G80" s="2"/>
      <c r="H80" s="2"/>
      <c r="J80" s="26"/>
      <c r="L80" s="33"/>
      <c r="M80" s="2"/>
      <c r="N80" s="2"/>
      <c r="P80" s="26"/>
      <c r="R80" s="33"/>
    </row>
    <row r="81" spans="1:18" s="18" customFormat="1" ht="9.75">
      <c r="A81" s="20" t="s">
        <v>58</v>
      </c>
      <c r="B81" s="1">
        <v>31724</v>
      </c>
      <c r="D81" s="29">
        <v>24913</v>
      </c>
      <c r="F81" s="29">
        <f t="shared" si="1"/>
        <v>22561</v>
      </c>
      <c r="G81" s="1"/>
      <c r="H81" s="1">
        <v>4453</v>
      </c>
      <c r="J81" s="29">
        <v>5262</v>
      </c>
      <c r="L81" s="29">
        <v>5615</v>
      </c>
      <c r="M81" s="1"/>
      <c r="N81" s="1">
        <v>27271</v>
      </c>
      <c r="P81" s="29">
        <v>19651</v>
      </c>
      <c r="R81" s="29">
        <v>16946</v>
      </c>
    </row>
    <row r="82" spans="1:18" s="7" customFormat="1" ht="9.75">
      <c r="A82" s="21" t="s">
        <v>59</v>
      </c>
      <c r="B82" s="2">
        <v>31724</v>
      </c>
      <c r="D82" s="26">
        <v>24913</v>
      </c>
      <c r="F82" s="26">
        <f t="shared" si="1"/>
        <v>22561</v>
      </c>
      <c r="G82" s="2"/>
      <c r="H82" s="2">
        <v>4453</v>
      </c>
      <c r="J82" s="26">
        <v>5262</v>
      </c>
      <c r="L82" s="26">
        <v>5615</v>
      </c>
      <c r="M82" s="2"/>
      <c r="N82" s="2">
        <v>27271</v>
      </c>
      <c r="P82" s="26">
        <v>19651</v>
      </c>
      <c r="R82" s="26">
        <v>16946</v>
      </c>
    </row>
    <row r="83" spans="1:18" s="7" customFormat="1" ht="9.75">
      <c r="A83" s="22"/>
      <c r="B83" s="2"/>
      <c r="F83" s="18"/>
      <c r="G83" s="2"/>
      <c r="H83" s="2"/>
      <c r="J83" s="26"/>
      <c r="L83" s="33"/>
      <c r="M83" s="2"/>
      <c r="N83" s="2"/>
      <c r="P83" s="26"/>
      <c r="R83" s="33"/>
    </row>
    <row r="84" spans="1:18" s="18" customFormat="1" ht="9.75">
      <c r="A84" s="20" t="s">
        <v>60</v>
      </c>
      <c r="B84" s="1">
        <v>9497</v>
      </c>
      <c r="D84" s="29">
        <v>8203</v>
      </c>
      <c r="F84" s="29">
        <f t="shared" si="1"/>
        <v>8664</v>
      </c>
      <c r="G84" s="1"/>
      <c r="H84" s="1">
        <v>1970</v>
      </c>
      <c r="J84" s="29">
        <v>1945</v>
      </c>
      <c r="L84" s="29">
        <v>2021</v>
      </c>
      <c r="M84" s="1"/>
      <c r="N84" s="1">
        <v>7527</v>
      </c>
      <c r="P84" s="29">
        <v>6258</v>
      </c>
      <c r="R84" s="29">
        <v>6643</v>
      </c>
    </row>
    <row r="85" spans="1:18" s="7" customFormat="1" ht="9.75">
      <c r="A85" s="21" t="s">
        <v>61</v>
      </c>
      <c r="B85" s="2">
        <v>9497</v>
      </c>
      <c r="D85" s="26">
        <v>8203</v>
      </c>
      <c r="F85" s="26">
        <f t="shared" si="1"/>
        <v>8664</v>
      </c>
      <c r="G85" s="2"/>
      <c r="H85" s="2">
        <v>1970</v>
      </c>
      <c r="J85" s="26">
        <v>1945</v>
      </c>
      <c r="L85" s="26">
        <v>2021</v>
      </c>
      <c r="M85" s="2"/>
      <c r="N85" s="2">
        <v>7527</v>
      </c>
      <c r="P85" s="26">
        <v>6258</v>
      </c>
      <c r="R85" s="26">
        <v>6643</v>
      </c>
    </row>
    <row r="86" spans="1:18" s="7" customFormat="1" ht="9.75">
      <c r="A86" s="22"/>
      <c r="B86" s="2"/>
      <c r="G86" s="2"/>
      <c r="H86" s="2"/>
      <c r="J86" s="26"/>
      <c r="L86" s="33"/>
      <c r="M86" s="2"/>
      <c r="N86" s="2"/>
      <c r="P86" s="26"/>
      <c r="R86" s="33"/>
    </row>
    <row r="87" spans="1:18" s="18" customFormat="1" ht="9.75">
      <c r="A87" s="20" t="s">
        <v>62</v>
      </c>
      <c r="B87" s="1">
        <v>2579</v>
      </c>
      <c r="D87" s="29">
        <v>2517</v>
      </c>
      <c r="F87" s="29">
        <f t="shared" si="1"/>
        <v>2608</v>
      </c>
      <c r="G87" s="1"/>
      <c r="H87" s="1">
        <v>465</v>
      </c>
      <c r="J87" s="29">
        <v>743</v>
      </c>
      <c r="L87" s="29">
        <v>876</v>
      </c>
      <c r="M87" s="1"/>
      <c r="N87" s="1">
        <v>2114</v>
      </c>
      <c r="P87" s="29">
        <v>1774</v>
      </c>
      <c r="R87" s="29">
        <v>1732</v>
      </c>
    </row>
    <row r="88" spans="1:18" s="7" customFormat="1" ht="9.75">
      <c r="A88" s="21" t="s">
        <v>63</v>
      </c>
      <c r="B88" s="2">
        <v>2579</v>
      </c>
      <c r="D88" s="26">
        <v>2517</v>
      </c>
      <c r="F88" s="26">
        <f t="shared" si="1"/>
        <v>2608</v>
      </c>
      <c r="G88" s="2"/>
      <c r="H88" s="2">
        <v>465</v>
      </c>
      <c r="J88" s="26">
        <v>743</v>
      </c>
      <c r="L88" s="26">
        <v>876</v>
      </c>
      <c r="M88" s="2"/>
      <c r="N88" s="2">
        <v>2114</v>
      </c>
      <c r="P88" s="26">
        <v>1774</v>
      </c>
      <c r="R88" s="26">
        <v>1732</v>
      </c>
    </row>
    <row r="89" spans="1:18" s="7" customFormat="1" ht="9.75">
      <c r="A89" s="22"/>
      <c r="B89" s="2"/>
      <c r="G89" s="2"/>
      <c r="H89" s="2"/>
      <c r="J89" s="26"/>
      <c r="L89" s="33"/>
      <c r="M89" s="2"/>
      <c r="N89" s="2"/>
      <c r="P89" s="26"/>
      <c r="R89" s="33"/>
    </row>
    <row r="90" spans="1:18" s="18" customFormat="1" ht="9.75">
      <c r="A90" s="20" t="s">
        <v>76</v>
      </c>
      <c r="B90" s="1">
        <v>6542</v>
      </c>
      <c r="D90" s="29">
        <v>5787</v>
      </c>
      <c r="F90" s="29">
        <f t="shared" si="1"/>
        <v>5245</v>
      </c>
      <c r="G90" s="1"/>
      <c r="H90" s="1">
        <v>841</v>
      </c>
      <c r="J90" s="29">
        <v>1301</v>
      </c>
      <c r="L90" s="29">
        <f>SUM(L91:L93)</f>
        <v>1472</v>
      </c>
      <c r="M90" s="1"/>
      <c r="N90" s="1">
        <v>5701</v>
      </c>
      <c r="P90" s="29">
        <v>4486</v>
      </c>
      <c r="R90" s="29">
        <f>SUM(R91:R93)</f>
        <v>3773</v>
      </c>
    </row>
    <row r="91" spans="1:18" s="7" customFormat="1" ht="9.75">
      <c r="A91" s="21" t="s">
        <v>78</v>
      </c>
      <c r="B91" s="2">
        <v>839</v>
      </c>
      <c r="D91" s="26">
        <v>683</v>
      </c>
      <c r="F91" s="26">
        <f t="shared" si="1"/>
        <v>574</v>
      </c>
      <c r="G91" s="2"/>
      <c r="H91" s="2">
        <v>166</v>
      </c>
      <c r="J91" s="26">
        <v>179</v>
      </c>
      <c r="L91" s="26">
        <v>179</v>
      </c>
      <c r="M91" s="2"/>
      <c r="N91" s="2">
        <v>673</v>
      </c>
      <c r="P91" s="26">
        <v>504</v>
      </c>
      <c r="R91" s="26">
        <v>395</v>
      </c>
    </row>
    <row r="92" spans="1:18" s="7" customFormat="1" ht="9.75">
      <c r="A92" s="21" t="s">
        <v>64</v>
      </c>
      <c r="B92" s="2">
        <v>1648</v>
      </c>
      <c r="D92" s="26">
        <v>1721</v>
      </c>
      <c r="F92" s="26">
        <f t="shared" si="1"/>
        <v>1467</v>
      </c>
      <c r="G92" s="2"/>
      <c r="H92" s="2">
        <v>286</v>
      </c>
      <c r="J92" s="26">
        <v>568</v>
      </c>
      <c r="L92" s="26">
        <v>563</v>
      </c>
      <c r="M92" s="2"/>
      <c r="N92" s="2">
        <v>1362</v>
      </c>
      <c r="P92" s="26">
        <v>1153</v>
      </c>
      <c r="R92" s="26">
        <v>904</v>
      </c>
    </row>
    <row r="93" spans="1:18" s="7" customFormat="1" ht="9.75">
      <c r="A93" s="21" t="s">
        <v>65</v>
      </c>
      <c r="B93" s="2">
        <v>4055</v>
      </c>
      <c r="D93" s="26">
        <v>3383</v>
      </c>
      <c r="F93" s="26">
        <f t="shared" si="1"/>
        <v>3204</v>
      </c>
      <c r="G93" s="2"/>
      <c r="H93" s="2">
        <v>389</v>
      </c>
      <c r="J93" s="26">
        <v>554</v>
      </c>
      <c r="L93" s="26">
        <v>730</v>
      </c>
      <c r="M93" s="2"/>
      <c r="N93" s="2">
        <v>3666</v>
      </c>
      <c r="P93" s="26">
        <v>2829</v>
      </c>
      <c r="R93" s="26">
        <v>2474</v>
      </c>
    </row>
    <row r="94" spans="1:18" s="7" customFormat="1" ht="9.75">
      <c r="A94" s="22"/>
      <c r="B94" s="2"/>
      <c r="G94" s="2"/>
      <c r="H94" s="2"/>
      <c r="J94" s="26"/>
      <c r="L94" s="33"/>
      <c r="M94" s="2"/>
      <c r="N94" s="2"/>
      <c r="P94" s="26"/>
      <c r="R94" s="33"/>
    </row>
    <row r="95" spans="1:18" s="18" customFormat="1" ht="9.75">
      <c r="A95" s="20" t="s">
        <v>66</v>
      </c>
      <c r="B95" s="1">
        <v>1582</v>
      </c>
      <c r="D95" s="29">
        <v>1678</v>
      </c>
      <c r="F95" s="29">
        <f t="shared" si="1"/>
        <v>1621</v>
      </c>
      <c r="G95" s="1"/>
      <c r="H95" s="1">
        <v>271</v>
      </c>
      <c r="J95" s="29">
        <v>297</v>
      </c>
      <c r="L95" s="29">
        <v>349</v>
      </c>
      <c r="M95" s="1"/>
      <c r="N95" s="1">
        <v>1311</v>
      </c>
      <c r="P95" s="29">
        <v>1381</v>
      </c>
      <c r="R95" s="29">
        <v>1272</v>
      </c>
    </row>
    <row r="96" spans="1:18" s="7" customFormat="1" ht="9.75">
      <c r="A96" s="21" t="s">
        <v>67</v>
      </c>
      <c r="B96" s="2">
        <v>1582</v>
      </c>
      <c r="D96" s="26">
        <v>1678</v>
      </c>
      <c r="F96" s="26">
        <f>L96+R96</f>
        <v>1621</v>
      </c>
      <c r="G96" s="2"/>
      <c r="H96" s="2">
        <v>271</v>
      </c>
      <c r="J96" s="26">
        <v>297</v>
      </c>
      <c r="L96" s="26">
        <v>349</v>
      </c>
      <c r="M96" s="2"/>
      <c r="N96" s="2">
        <v>1311</v>
      </c>
      <c r="P96" s="26">
        <v>1381</v>
      </c>
      <c r="R96" s="26">
        <v>1272</v>
      </c>
    </row>
    <row r="97" spans="1:18" s="7" customFormat="1" ht="9.75">
      <c r="A97" s="22"/>
      <c r="B97" s="2"/>
      <c r="G97" s="2"/>
      <c r="H97" s="2"/>
      <c r="J97" s="26"/>
      <c r="L97" s="33"/>
      <c r="M97" s="2"/>
      <c r="N97" s="2"/>
      <c r="P97" s="26"/>
      <c r="R97" s="33"/>
    </row>
    <row r="98" spans="1:18" s="18" customFormat="1" ht="9.75">
      <c r="A98" s="20" t="s">
        <v>68</v>
      </c>
      <c r="B98" s="1">
        <v>3392</v>
      </c>
      <c r="D98" s="29">
        <v>1968</v>
      </c>
      <c r="F98" s="29">
        <f>L98+R98</f>
        <v>2016</v>
      </c>
      <c r="G98" s="1"/>
      <c r="H98" s="1">
        <v>606</v>
      </c>
      <c r="J98" s="29">
        <v>371</v>
      </c>
      <c r="L98" s="29">
        <f>SUM(L99:L100)</f>
        <v>359</v>
      </c>
      <c r="M98" s="1"/>
      <c r="N98" s="1">
        <v>2786</v>
      </c>
      <c r="P98" s="29">
        <v>1597</v>
      </c>
      <c r="R98" s="29">
        <f>SUM(R99:R100)</f>
        <v>1657</v>
      </c>
    </row>
    <row r="99" spans="1:18" s="7" customFormat="1" ht="9.75">
      <c r="A99" s="21" t="s">
        <v>69</v>
      </c>
      <c r="B99" s="2">
        <v>858</v>
      </c>
      <c r="D99" s="26">
        <v>786</v>
      </c>
      <c r="F99" s="26">
        <f>L99+R99</f>
        <v>841</v>
      </c>
      <c r="G99" s="2"/>
      <c r="H99" s="2">
        <v>214</v>
      </c>
      <c r="J99" s="26">
        <v>211</v>
      </c>
      <c r="L99" s="26">
        <v>186</v>
      </c>
      <c r="M99" s="2"/>
      <c r="N99" s="2">
        <v>644</v>
      </c>
      <c r="P99" s="26">
        <v>575</v>
      </c>
      <c r="R99" s="26">
        <v>655</v>
      </c>
    </row>
    <row r="100" spans="1:18" s="7" customFormat="1" ht="9.75">
      <c r="A100" s="21" t="s">
        <v>70</v>
      </c>
      <c r="B100" s="2">
        <v>2534</v>
      </c>
      <c r="D100" s="26">
        <v>1182</v>
      </c>
      <c r="F100" s="26">
        <f>L100+R100</f>
        <v>1175</v>
      </c>
      <c r="G100" s="2"/>
      <c r="H100" s="2">
        <v>392</v>
      </c>
      <c r="J100" s="26">
        <v>160</v>
      </c>
      <c r="L100" s="26">
        <v>173</v>
      </c>
      <c r="M100" s="2"/>
      <c r="N100" s="2">
        <v>2142</v>
      </c>
      <c r="P100" s="26">
        <v>1022</v>
      </c>
      <c r="R100" s="26">
        <v>1002</v>
      </c>
    </row>
    <row r="101" spans="1:3" ht="9.75">
      <c r="A101" s="23"/>
      <c r="B101" s="12"/>
      <c r="C101" s="12"/>
    </row>
  </sheetData>
  <printOptions/>
  <pageMargins left="0.75" right="0.75" top="1" bottom="1" header="0.511811024" footer="0.511811024"/>
  <pageSetup horizontalDpi="300" verticalDpi="300" orientation="portrait" paperSize="9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2003-07-01T07:35:21Z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