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15" windowHeight="4695" activeTab="0"/>
  </bookViews>
  <sheets>
    <sheet name="FGS-09" sheetId="1" r:id="rId1"/>
  </sheets>
  <definedNames>
    <definedName name="_xlnm.Print_Area" localSheetId="0">'FGS-09'!$A$11:$L$99</definedName>
    <definedName name="HTML_CodePage" hidden="1">1252</definedName>
    <definedName name="HTML_Control" hidden="1">{"'FGS-09A'!$A$7:$K$99"}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"C:\anuarios fogasa\Fgs09.htm"</definedName>
    <definedName name="HTML_Title" hidden="1">""</definedName>
    <definedName name="HTML1_1" localSheetId="0" hidden="1">"[FGS9.WK4]A!$A$1:$M$55"</definedName>
    <definedName name="HTML1_10" localSheetId="0" hidden="1">""</definedName>
    <definedName name="HTML1_11" localSheetId="0" hidden="1">1</definedName>
    <definedName name="HTML1_12" localSheetId="0" hidden="1">"N:\DOCUMENT\Anuario\html\FGS09A.htm"</definedName>
    <definedName name="HTML1_2" localSheetId="0" hidden="1">1</definedName>
    <definedName name="HTML1_3" localSheetId="0" hidden="1">""</definedName>
    <definedName name="HTML1_4" localSheetId="0" hidden="1">""</definedName>
    <definedName name="HTML1_5" localSheetId="0" hidden="1">""</definedName>
    <definedName name="HTML1_6" localSheetId="0" hidden="1">-4146</definedName>
    <definedName name="HTML1_7" localSheetId="0" hidden="1">-4146</definedName>
    <definedName name="HTML1_8" localSheetId="0" hidden="1">""</definedName>
    <definedName name="HTML1_9" localSheetId="0" hidden="1">""</definedName>
    <definedName name="HTMLCount" localSheetId="0" hidden="1">1</definedName>
    <definedName name="NURIA">'FGS-09'!$A$12:$GP$8128</definedName>
    <definedName name="_xlnm.Print_Titles" localSheetId="0">'FGS-09'!$1:$10</definedName>
  </definedNames>
  <calcPr fullCalcOnLoad="1"/>
</workbook>
</file>

<file path=xl/sharedStrings.xml><?xml version="1.0" encoding="utf-8"?>
<sst xmlns="http://schemas.openxmlformats.org/spreadsheetml/2006/main" count="172" uniqueCount="83">
  <si>
    <t>Importe de las prestaciones</t>
  </si>
  <si>
    <t>acordadas por regulación, por</t>
  </si>
  <si>
    <t xml:space="preserve"> </t>
  </si>
  <si>
    <t>VALORES ABSOLUTOS</t>
  </si>
  <si>
    <t>Absolutas</t>
  </si>
  <si>
    <t>Relativas</t>
  </si>
  <si>
    <t>En porcentaje</t>
  </si>
  <si>
    <t>TOTAL</t>
  </si>
  <si>
    <t>Almería</t>
  </si>
  <si>
    <t xml:space="preserve">Cádiz </t>
  </si>
  <si>
    <t xml:space="preserve">Córdoba </t>
  </si>
  <si>
    <t xml:space="preserve">Granada </t>
  </si>
  <si>
    <t xml:space="preserve">Huelva </t>
  </si>
  <si>
    <t xml:space="preserve">Jaén </t>
  </si>
  <si>
    <t xml:space="preserve">Málaga </t>
  </si>
  <si>
    <t xml:space="preserve">Sevilla </t>
  </si>
  <si>
    <t xml:space="preserve">Huesca </t>
  </si>
  <si>
    <t xml:space="preserve">Teruel </t>
  </si>
  <si>
    <t xml:space="preserve">Zaragoza </t>
  </si>
  <si>
    <t>ASTURIAS</t>
  </si>
  <si>
    <t xml:space="preserve">Asturias </t>
  </si>
  <si>
    <t>BALEARES</t>
  </si>
  <si>
    <t>Baleares</t>
  </si>
  <si>
    <t>CANARIAS</t>
  </si>
  <si>
    <t xml:space="preserve">Las Palmas </t>
  </si>
  <si>
    <t xml:space="preserve">S. C. Tenerife </t>
  </si>
  <si>
    <t>CANTABRIA</t>
  </si>
  <si>
    <t>Cantabria</t>
  </si>
  <si>
    <t>CASTILLA-LA MANCHA</t>
  </si>
  <si>
    <t xml:space="preserve">Albacete </t>
  </si>
  <si>
    <t xml:space="preserve">Ciudad Real </t>
  </si>
  <si>
    <t xml:space="preserve">Cuenca </t>
  </si>
  <si>
    <t xml:space="preserve">Guadalajara </t>
  </si>
  <si>
    <t xml:space="preserve">Toledo </t>
  </si>
  <si>
    <t xml:space="preserve">Burgos </t>
  </si>
  <si>
    <t xml:space="preserve">León </t>
  </si>
  <si>
    <t xml:space="preserve">Palencia </t>
  </si>
  <si>
    <t xml:space="preserve">Salamanca </t>
  </si>
  <si>
    <t xml:space="preserve">Segovia </t>
  </si>
  <si>
    <t xml:space="preserve">Soria </t>
  </si>
  <si>
    <t xml:space="preserve">Valladolid </t>
  </si>
  <si>
    <t xml:space="preserve">Zamora </t>
  </si>
  <si>
    <t>CATALUÑA</t>
  </si>
  <si>
    <t xml:space="preserve">Barcelona </t>
  </si>
  <si>
    <t xml:space="preserve">Girona </t>
  </si>
  <si>
    <t xml:space="preserve">Lleida </t>
  </si>
  <si>
    <t xml:space="preserve">Tarragona </t>
  </si>
  <si>
    <t>COMUNIDAD VALENCIANA</t>
  </si>
  <si>
    <t xml:space="preserve">Alicante </t>
  </si>
  <si>
    <t xml:space="preserve">Castellón </t>
  </si>
  <si>
    <t xml:space="preserve">Valencia </t>
  </si>
  <si>
    <t>EXTREMADURA</t>
  </si>
  <si>
    <t xml:space="preserve">Badajoz </t>
  </si>
  <si>
    <t xml:space="preserve">Cáceres </t>
  </si>
  <si>
    <t>GALICIA</t>
  </si>
  <si>
    <t xml:space="preserve">A Coruña </t>
  </si>
  <si>
    <t xml:space="preserve">Lugo </t>
  </si>
  <si>
    <t xml:space="preserve">Ourense </t>
  </si>
  <si>
    <t xml:space="preserve">Pontevedra </t>
  </si>
  <si>
    <t>MADRID</t>
  </si>
  <si>
    <t>Madrid</t>
  </si>
  <si>
    <t>MURCIA</t>
  </si>
  <si>
    <t>Murcia</t>
  </si>
  <si>
    <t>NAVARRA</t>
  </si>
  <si>
    <t>Navarra</t>
  </si>
  <si>
    <t xml:space="preserve">Guipúzcoa </t>
  </si>
  <si>
    <t>Vizcaya</t>
  </si>
  <si>
    <t>RIOJA (LA)</t>
  </si>
  <si>
    <t>La Rioja</t>
  </si>
  <si>
    <t>Ceuta</t>
  </si>
  <si>
    <t>Melilla</t>
  </si>
  <si>
    <t>VARIACIONES SOBRE EL AÑO ANTERIOR</t>
  </si>
  <si>
    <t>-</t>
  </si>
  <si>
    <t>FONDO DE GARANTÍA SALARIAL</t>
  </si>
  <si>
    <t>ANDALUCÍA</t>
  </si>
  <si>
    <t>ARAGÓN</t>
  </si>
  <si>
    <t>CASTILLA Y LEÓN</t>
  </si>
  <si>
    <t xml:space="preserve">Ávila </t>
  </si>
  <si>
    <t>PAÍS VASCO</t>
  </si>
  <si>
    <t xml:space="preserve">Álava </t>
  </si>
  <si>
    <t>En miles de euros</t>
  </si>
  <si>
    <t>FGS-9.</t>
  </si>
  <si>
    <t>comunidad autónoma y provincia.</t>
  </si>
</sst>
</file>

<file path=xl/styles.xml><?xml version="1.0" encoding="utf-8"?>
<styleSheet xmlns="http://schemas.openxmlformats.org/spreadsheetml/2006/main">
  <numFmts count="16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0_)"/>
    <numFmt numFmtId="165" formatCode="mmm\-yy_)"/>
    <numFmt numFmtId="166" formatCode="#,##0_);\(#,##0\)"/>
    <numFmt numFmtId="167" formatCode="#,##0.0_);\(#,##0.0\)"/>
    <numFmt numFmtId="168" formatCode=";;;"/>
    <numFmt numFmtId="169" formatCode="#,##0.0"/>
    <numFmt numFmtId="170" formatCode="#,##0.000"/>
    <numFmt numFmtId="171" formatCode="#,##0.0000"/>
  </numFmts>
  <fonts count="7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10"/>
      <name val="Courier"/>
      <family val="0"/>
    </font>
    <font>
      <sz val="7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lightGray">
        <bgColor indexed="22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166" fontId="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166" fontId="1" fillId="0" borderId="0" xfId="0" applyNumberFormat="1" applyFont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166" fontId="1" fillId="0" borderId="1" xfId="0" applyNumberFormat="1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/>
    </xf>
    <xf numFmtId="0" fontId="1" fillId="0" borderId="0" xfId="0" applyFont="1" applyAlignment="1" applyProtection="1">
      <alignment horizontal="centerContinuous" vertical="center" wrapText="1"/>
      <protection/>
    </xf>
    <xf numFmtId="166" fontId="1" fillId="0" borderId="0" xfId="0" applyNumberFormat="1" applyFont="1" applyAlignment="1" applyProtection="1">
      <alignment horizontal="centerContinuous" vertical="center" wrapText="1"/>
      <protection/>
    </xf>
    <xf numFmtId="169" fontId="0" fillId="0" borderId="0" xfId="0" applyNumberFormat="1" applyFont="1" applyAlignment="1" applyProtection="1">
      <alignment horizontal="right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5" fillId="0" borderId="2" xfId="0" applyFont="1" applyBorder="1" applyAlignment="1" applyProtection="1">
      <alignment vertical="center"/>
      <protection/>
    </xf>
    <xf numFmtId="0" fontId="1" fillId="0" borderId="3" xfId="0" applyFont="1" applyBorder="1" applyAlignment="1" applyProtection="1">
      <alignment horizontal="centerContinuous" vertical="center" wrapText="1"/>
      <protection/>
    </xf>
    <xf numFmtId="0" fontId="0" fillId="0" borderId="3" xfId="0" applyFont="1" applyBorder="1" applyAlignment="1" applyProtection="1">
      <alignment horizontal="centerContinuous" vertical="center" wrapText="1"/>
      <protection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1" fillId="0" borderId="4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 applyProtection="1">
      <alignment horizontal="right" vertical="center"/>
      <protection/>
    </xf>
    <xf numFmtId="169" fontId="0" fillId="0" borderId="0" xfId="0" applyNumberFormat="1" applyFont="1" applyAlignment="1" applyProtection="1">
      <alignment horizontal="right" vertical="center"/>
      <protection/>
    </xf>
    <xf numFmtId="166" fontId="0" fillId="0" borderId="0" xfId="0" applyNumberFormat="1" applyFont="1" applyAlignment="1" applyProtection="1">
      <alignment horizontal="right" vertical="center"/>
      <protection/>
    </xf>
    <xf numFmtId="169" fontId="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 applyProtection="1" quotePrefix="1">
      <alignment horizontal="left" vertical="center"/>
      <protection/>
    </xf>
    <xf numFmtId="0" fontId="0" fillId="0" borderId="5" xfId="0" applyFont="1" applyBorder="1" applyAlignment="1" applyProtection="1">
      <alignment horizontal="right" vertical="center"/>
      <protection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/>
    </xf>
    <xf numFmtId="169" fontId="1" fillId="0" borderId="0" xfId="0" applyNumberFormat="1" applyFont="1" applyAlignment="1" applyProtection="1">
      <alignment horizontal="right" vertical="center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horizontal="center"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No-definido" xfId="19"/>
    <cellStyle name="No-definido_B" xfId="20"/>
    <cellStyle name="No-definido_C" xfId="21"/>
    <cellStyle name="No-definido_D" xfId="22"/>
    <cellStyle name="No-definido_E" xfId="23"/>
    <cellStyle name="No-definido_F" xfId="24"/>
    <cellStyle name="No-definido_G" xfId="25"/>
    <cellStyle name="No-definido_H" xfId="26"/>
    <cellStyle name="No-definido_I" xfId="27"/>
    <cellStyle name="No-definido_J" xfId="28"/>
    <cellStyle name="No-definido_K" xfId="29"/>
    <cellStyle name="No-definido_L" xfId="30"/>
    <cellStyle name="No-definido_M" xfId="31"/>
    <cellStyle name="No-definido_N" xfId="32"/>
    <cellStyle name="No-definido_O" xfId="33"/>
    <cellStyle name="No-definido_P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106"/>
  <sheetViews>
    <sheetView showGridLines="0" tabSelected="1" defaultGridColor="0" colorId="22" workbookViewId="0" topLeftCell="A1">
      <pane ySplit="10" topLeftCell="W11" activePane="bottomLeft" state="frozen"/>
      <selection pane="topLeft" activeCell="A1" sqref="A1"/>
      <selection pane="bottomLeft" activeCell="A1" sqref="A1"/>
    </sheetView>
  </sheetViews>
  <sheetFormatPr defaultColWidth="9.83203125" defaultRowHeight="11.25"/>
  <cols>
    <col min="1" max="1" width="28.66015625" style="19" customWidth="1"/>
    <col min="2" max="2" width="10.33203125" style="10" customWidth="1"/>
    <col min="3" max="3" width="9.66015625" style="10" customWidth="1"/>
    <col min="4" max="4" width="1.83203125" style="10" customWidth="1"/>
    <col min="5" max="5" width="10.5" style="10" bestFit="1" customWidth="1"/>
    <col min="6" max="7" width="10" style="10" customWidth="1"/>
    <col min="8" max="8" width="2" style="10" customWidth="1"/>
    <col min="9" max="9" width="7.5" style="10" customWidth="1"/>
    <col min="10" max="10" width="7.16015625" style="10" customWidth="1"/>
    <col min="11" max="11" width="7.83203125" style="10" customWidth="1"/>
    <col min="12" max="12" width="1.83203125" style="10" customWidth="1"/>
    <col min="13" max="13" width="6.83203125" style="10" customWidth="1"/>
    <col min="14" max="14" width="1.83203125" style="10" customWidth="1"/>
    <col min="15" max="15" width="6.83203125" style="10" customWidth="1"/>
    <col min="16" max="16384" width="9.83203125" style="10" customWidth="1"/>
  </cols>
  <sheetData>
    <row r="1" spans="1:11" ht="12.75">
      <c r="A1" s="23" t="s">
        <v>73</v>
      </c>
      <c r="B1" s="24"/>
      <c r="C1" s="24"/>
      <c r="D1" s="24"/>
      <c r="F1" s="38" t="s">
        <v>81</v>
      </c>
      <c r="G1" s="25"/>
      <c r="H1" s="25"/>
      <c r="I1" s="25"/>
      <c r="J1" s="25"/>
      <c r="K1" s="25"/>
    </row>
    <row r="2" ht="12.75">
      <c r="F2" s="26" t="s">
        <v>0</v>
      </c>
    </row>
    <row r="3" ht="12.75">
      <c r="F3" s="26" t="s">
        <v>1</v>
      </c>
    </row>
    <row r="4" ht="12.75">
      <c r="F4" s="26" t="s">
        <v>82</v>
      </c>
    </row>
    <row r="5" ht="12.75">
      <c r="F5" s="39"/>
    </row>
    <row r="6" spans="1:11" ht="12" thickBot="1">
      <c r="A6" s="17"/>
      <c r="B6" s="2" t="s">
        <v>2</v>
      </c>
      <c r="C6" s="1" t="s">
        <v>2</v>
      </c>
      <c r="D6" s="1"/>
      <c r="E6" s="1"/>
      <c r="F6" s="1"/>
      <c r="G6" s="1"/>
      <c r="H6" s="20"/>
      <c r="I6" s="1"/>
      <c r="J6" s="1"/>
      <c r="K6" s="1"/>
    </row>
    <row r="7" spans="1:11" ht="23.25" customHeight="1" thickBot="1">
      <c r="A7" s="18"/>
      <c r="B7" s="21" t="s">
        <v>3</v>
      </c>
      <c r="C7" s="22"/>
      <c r="D7" s="3"/>
      <c r="E7" s="41" t="s">
        <v>71</v>
      </c>
      <c r="F7" s="42"/>
      <c r="G7" s="42"/>
      <c r="H7" s="42"/>
      <c r="I7" s="42"/>
      <c r="J7" s="42"/>
      <c r="K7" s="42"/>
    </row>
    <row r="8" spans="1:11" ht="11.25">
      <c r="A8" s="18"/>
      <c r="B8" s="6"/>
      <c r="C8" s="7"/>
      <c r="D8" s="7"/>
      <c r="E8" s="9" t="s">
        <v>4</v>
      </c>
      <c r="F8" s="12"/>
      <c r="G8" s="4"/>
      <c r="H8" s="3" t="s">
        <v>2</v>
      </c>
      <c r="I8" s="8" t="s">
        <v>5</v>
      </c>
      <c r="J8" s="4"/>
      <c r="K8" s="4"/>
    </row>
    <row r="9" spans="1:11" ht="22.5" customHeight="1">
      <c r="A9" s="18"/>
      <c r="B9" s="14" t="s">
        <v>80</v>
      </c>
      <c r="C9" s="15"/>
      <c r="D9" s="7"/>
      <c r="E9" s="9" t="s">
        <v>80</v>
      </c>
      <c r="F9" s="13"/>
      <c r="G9" s="8"/>
      <c r="H9" s="6" t="s">
        <v>2</v>
      </c>
      <c r="I9" s="8" t="s">
        <v>6</v>
      </c>
      <c r="J9" s="13"/>
      <c r="K9" s="8"/>
    </row>
    <row r="10" spans="1:15" ht="11.25">
      <c r="A10" s="18"/>
      <c r="B10" s="27">
        <v>2001</v>
      </c>
      <c r="C10" s="27">
        <v>2002</v>
      </c>
      <c r="D10" s="7"/>
      <c r="E10" s="27">
        <v>2000</v>
      </c>
      <c r="F10" s="27">
        <v>2001</v>
      </c>
      <c r="G10" s="27">
        <v>2002</v>
      </c>
      <c r="H10" s="6"/>
      <c r="I10" s="27">
        <v>2000</v>
      </c>
      <c r="J10" s="27">
        <v>2001</v>
      </c>
      <c r="K10" s="27">
        <v>2002</v>
      </c>
      <c r="L10" s="11"/>
      <c r="M10" s="11"/>
      <c r="N10" s="11"/>
      <c r="O10" s="11"/>
    </row>
    <row r="11" spans="1:11" ht="11.25">
      <c r="A11" s="18"/>
      <c r="B11" s="37"/>
      <c r="C11" s="37"/>
      <c r="D11" s="33"/>
      <c r="E11" s="33"/>
      <c r="F11" s="33"/>
      <c r="G11" s="33"/>
      <c r="H11" s="33"/>
      <c r="I11" s="31"/>
      <c r="J11" s="31"/>
      <c r="K11" s="31"/>
    </row>
    <row r="12" spans="1:15" ht="11.25">
      <c r="A12" s="28" t="s">
        <v>7</v>
      </c>
      <c r="B12" s="34">
        <v>25181.002434099028</v>
      </c>
      <c r="C12" s="34">
        <v>28838.967880000004</v>
      </c>
      <c r="D12" s="34"/>
      <c r="E12" s="34">
        <v>-3776.3105008834827</v>
      </c>
      <c r="F12" s="34">
        <v>-2190.5980851754393</v>
      </c>
      <c r="G12" s="34">
        <f>C12-B12</f>
        <v>3657.965445900976</v>
      </c>
      <c r="H12" s="34"/>
      <c r="I12" s="34">
        <v>-12.123800207466797</v>
      </c>
      <c r="J12" s="34">
        <v>-8.003178636312734</v>
      </c>
      <c r="K12" s="34">
        <f>G12*100/B12</f>
        <v>14.526687154231466</v>
      </c>
      <c r="L12" s="11"/>
      <c r="M12" s="11"/>
      <c r="N12" s="11"/>
      <c r="O12" s="11"/>
    </row>
    <row r="13" spans="1:15" ht="11.25">
      <c r="A13" s="2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11"/>
      <c r="M13" s="11"/>
      <c r="N13" s="11"/>
      <c r="O13" s="11"/>
    </row>
    <row r="14" spans="1:15" ht="11.25">
      <c r="A14" s="28" t="s">
        <v>74</v>
      </c>
      <c r="B14" s="34">
        <v>1396.2067181133027</v>
      </c>
      <c r="C14" s="34">
        <v>1984.7221</v>
      </c>
      <c r="D14" s="34"/>
      <c r="E14" s="34">
        <v>-281.11212481819416</v>
      </c>
      <c r="F14" s="34">
        <v>-426.1021359970191</v>
      </c>
      <c r="G14" s="34">
        <f aca="true" t="shared" si="0" ref="G14:G22">C14-B14</f>
        <v>588.5153818866972</v>
      </c>
      <c r="H14" s="34"/>
      <c r="I14" s="34">
        <v>-13.364520352050157</v>
      </c>
      <c r="J14" s="34">
        <v>-23.382542154471857</v>
      </c>
      <c r="K14" s="34">
        <f aca="true" t="shared" si="1" ref="K14:K22">G14*100/B14</f>
        <v>42.15102063696982</v>
      </c>
      <c r="L14" s="11"/>
      <c r="M14" s="11"/>
      <c r="N14" s="11"/>
      <c r="O14" s="11"/>
    </row>
    <row r="15" spans="1:15" ht="11.25">
      <c r="A15" s="29" t="s">
        <v>8</v>
      </c>
      <c r="B15" s="32">
        <v>13.419951197817126</v>
      </c>
      <c r="C15" s="32">
        <v>37.73992</v>
      </c>
      <c r="D15" s="32"/>
      <c r="E15" s="32">
        <v>-78.29860685394205</v>
      </c>
      <c r="F15" s="32">
        <v>-22.69529888331951</v>
      </c>
      <c r="G15" s="32">
        <f t="shared" si="0"/>
        <v>24.31996880218287</v>
      </c>
      <c r="H15" s="32"/>
      <c r="I15" s="32">
        <v>-68.43454888368169</v>
      </c>
      <c r="J15" s="32">
        <v>-62.84131726163374</v>
      </c>
      <c r="K15" s="32">
        <f t="shared" si="1"/>
        <v>181.2224831796611</v>
      </c>
      <c r="L15" s="11"/>
      <c r="M15" s="11"/>
      <c r="N15" s="11"/>
      <c r="O15" s="11"/>
    </row>
    <row r="16" spans="1:15" ht="11.25">
      <c r="A16" s="29" t="s">
        <v>9</v>
      </c>
      <c r="B16" s="32">
        <v>489.3863546211821</v>
      </c>
      <c r="C16" s="32">
        <v>705.41274</v>
      </c>
      <c r="D16" s="32"/>
      <c r="E16" s="32">
        <v>-28.216238145036073</v>
      </c>
      <c r="F16" s="32">
        <v>-164.21997644032564</v>
      </c>
      <c r="G16" s="32">
        <f t="shared" si="0"/>
        <v>216.0263853788179</v>
      </c>
      <c r="H16" s="32"/>
      <c r="I16" s="32">
        <v>-4.138354964968688</v>
      </c>
      <c r="J16" s="32">
        <v>-25.12521201770178</v>
      </c>
      <c r="K16" s="32">
        <f t="shared" si="1"/>
        <v>44.14229848031559</v>
      </c>
      <c r="L16" s="11"/>
      <c r="M16" s="11"/>
      <c r="N16" s="11"/>
      <c r="O16" s="11"/>
    </row>
    <row r="17" spans="1:15" ht="11.25">
      <c r="A17" s="29" t="s">
        <v>10</v>
      </c>
      <c r="B17" s="32">
        <v>250.24966042816098</v>
      </c>
      <c r="C17" s="32">
        <v>283.24765</v>
      </c>
      <c r="D17" s="32"/>
      <c r="E17" s="32">
        <v>-148.30596324209964</v>
      </c>
      <c r="F17" s="32">
        <v>-3.49558857115386</v>
      </c>
      <c r="G17" s="32">
        <f t="shared" si="0"/>
        <v>32.99798957183904</v>
      </c>
      <c r="H17" s="32"/>
      <c r="I17" s="32">
        <v>-36.88733144598711</v>
      </c>
      <c r="J17" s="32">
        <v>-1.3775976436758028</v>
      </c>
      <c r="K17" s="32">
        <f t="shared" si="1"/>
        <v>13.186027711438896</v>
      </c>
      <c r="L17" s="11"/>
      <c r="M17" s="11"/>
      <c r="N17" s="11"/>
      <c r="O17" s="11"/>
    </row>
    <row r="18" spans="1:15" ht="11.25">
      <c r="A18" s="29" t="s">
        <v>11</v>
      </c>
      <c r="B18" s="32">
        <v>121.97630209272414</v>
      </c>
      <c r="C18" s="32">
        <v>183.4684</v>
      </c>
      <c r="D18" s="32"/>
      <c r="E18" s="32">
        <v>74.05361628983208</v>
      </c>
      <c r="F18" s="32">
        <v>-18.921345545899314</v>
      </c>
      <c r="G18" s="32">
        <f t="shared" si="0"/>
        <v>61.49209790727586</v>
      </c>
      <c r="H18" s="32"/>
      <c r="I18" s="32">
        <v>110.78568242454016</v>
      </c>
      <c r="J18" s="32">
        <v>-13.429142262494747</v>
      </c>
      <c r="K18" s="32">
        <f t="shared" si="1"/>
        <v>50.41315145013226</v>
      </c>
      <c r="L18" s="11"/>
      <c r="M18" s="11"/>
      <c r="N18" s="11"/>
      <c r="O18" s="11"/>
    </row>
    <row r="19" spans="1:15" ht="11.25">
      <c r="A19" s="29" t="s">
        <v>12</v>
      </c>
      <c r="B19" s="32">
        <v>67.29212193333574</v>
      </c>
      <c r="C19" s="32">
        <v>97.26084</v>
      </c>
      <c r="D19" s="32"/>
      <c r="E19" s="32">
        <v>39.27445217746687</v>
      </c>
      <c r="F19" s="32">
        <v>-71.40396427584052</v>
      </c>
      <c r="G19" s="32">
        <f t="shared" si="0"/>
        <v>29.968718066664266</v>
      </c>
      <c r="H19" s="32"/>
      <c r="I19" s="32">
        <v>39.502923644305355</v>
      </c>
      <c r="J19" s="32">
        <v>-51.48232097058005</v>
      </c>
      <c r="K19" s="32">
        <f t="shared" si="1"/>
        <v>44.53525495354919</v>
      </c>
      <c r="L19" s="11"/>
      <c r="M19" s="11"/>
      <c r="N19" s="11"/>
      <c r="O19" s="11"/>
    </row>
    <row r="20" spans="1:15" ht="11.25">
      <c r="A20" s="29" t="s">
        <v>13</v>
      </c>
      <c r="B20" s="32">
        <v>69.32668613945886</v>
      </c>
      <c r="C20" s="32">
        <v>201.42471</v>
      </c>
      <c r="D20" s="32"/>
      <c r="E20" s="32">
        <v>-25.538110177538968</v>
      </c>
      <c r="F20" s="32">
        <v>-12.157723606553432</v>
      </c>
      <c r="G20" s="32">
        <f t="shared" si="0"/>
        <v>132.09802386054116</v>
      </c>
      <c r="H20" s="32"/>
      <c r="I20" s="32">
        <v>-23.862370457901246</v>
      </c>
      <c r="J20" s="32">
        <v>-14.920306405175145</v>
      </c>
      <c r="K20" s="32">
        <f t="shared" si="1"/>
        <v>190.54426400074902</v>
      </c>
      <c r="L20" s="11"/>
      <c r="M20" s="11"/>
      <c r="N20" s="11"/>
      <c r="O20" s="11"/>
    </row>
    <row r="21" spans="1:15" ht="11.25">
      <c r="A21" s="29" t="s">
        <v>14</v>
      </c>
      <c r="B21" s="32">
        <v>196.10115634728882</v>
      </c>
      <c r="C21" s="32">
        <v>131.45426</v>
      </c>
      <c r="D21" s="32"/>
      <c r="E21" s="32">
        <v>45.27019100164679</v>
      </c>
      <c r="F21" s="32">
        <v>-77.18104888632459</v>
      </c>
      <c r="G21" s="32">
        <f t="shared" si="0"/>
        <v>-64.64689634728882</v>
      </c>
      <c r="H21" s="32"/>
      <c r="I21" s="32">
        <v>19.854300728027184</v>
      </c>
      <c r="J21" s="32">
        <v>-28.242251931605608</v>
      </c>
      <c r="K21" s="32">
        <f t="shared" si="1"/>
        <v>-32.966096453200535</v>
      </c>
      <c r="L21" s="11"/>
      <c r="M21" s="11"/>
      <c r="N21" s="11"/>
      <c r="O21" s="11"/>
    </row>
    <row r="22" spans="1:15" ht="11.25">
      <c r="A22" s="29" t="s">
        <v>15</v>
      </c>
      <c r="B22" s="32">
        <v>188.454485353335</v>
      </c>
      <c r="C22" s="32">
        <v>344.71358</v>
      </c>
      <c r="D22" s="32"/>
      <c r="E22" s="32">
        <v>-159.35146586852267</v>
      </c>
      <c r="F22" s="32">
        <v>-56.02718978760234</v>
      </c>
      <c r="G22" s="32">
        <f t="shared" si="0"/>
        <v>156.25909464666498</v>
      </c>
      <c r="H22" s="32"/>
      <c r="I22" s="32">
        <v>-39.45972969682292</v>
      </c>
      <c r="J22" s="32">
        <v>-22.91672361754889</v>
      </c>
      <c r="K22" s="32">
        <f t="shared" si="1"/>
        <v>82.9160921023946</v>
      </c>
      <c r="L22" s="11"/>
      <c r="M22" s="11"/>
      <c r="N22" s="11"/>
      <c r="O22" s="11"/>
    </row>
    <row r="23" spans="1:15" ht="11.25">
      <c r="A23" s="29"/>
      <c r="B23" s="32"/>
      <c r="C23" s="32"/>
      <c r="D23" s="32"/>
      <c r="E23" s="34" t="s">
        <v>2</v>
      </c>
      <c r="F23" s="34" t="s">
        <v>2</v>
      </c>
      <c r="G23" s="34" t="s">
        <v>2</v>
      </c>
      <c r="H23" s="32"/>
      <c r="I23" s="34" t="s">
        <v>2</v>
      </c>
      <c r="J23" s="34" t="s">
        <v>2</v>
      </c>
      <c r="K23" s="34" t="s">
        <v>2</v>
      </c>
      <c r="L23" s="11"/>
      <c r="M23" s="11"/>
      <c r="N23" s="11"/>
      <c r="O23" s="11"/>
    </row>
    <row r="24" spans="1:15" ht="11.25">
      <c r="A24" s="28" t="s">
        <v>75</v>
      </c>
      <c r="B24" s="34">
        <v>1323.801215246475</v>
      </c>
      <c r="C24" s="34">
        <v>1664.51889</v>
      </c>
      <c r="D24" s="34"/>
      <c r="E24" s="34">
        <v>-125.1147151803641</v>
      </c>
      <c r="F24" s="34">
        <v>-156.5488682942073</v>
      </c>
      <c r="G24" s="34">
        <f>C24-B24</f>
        <v>340.717674753525</v>
      </c>
      <c r="H24" s="34"/>
      <c r="I24" s="34">
        <v>-7.793052534071979</v>
      </c>
      <c r="J24" s="34">
        <v>-10.575124765067445</v>
      </c>
      <c r="K24" s="34">
        <f>G24*100/B24</f>
        <v>25.73782761561279</v>
      </c>
      <c r="L24" s="11"/>
      <c r="M24" s="11"/>
      <c r="N24" s="11"/>
      <c r="O24" s="11"/>
    </row>
    <row r="25" spans="1:15" ht="11.25">
      <c r="A25" s="29" t="s">
        <v>16</v>
      </c>
      <c r="B25" s="32">
        <v>107.31868065822846</v>
      </c>
      <c r="C25" s="32">
        <v>131.5487</v>
      </c>
      <c r="D25" s="32"/>
      <c r="E25" s="32">
        <v>-21.549295012801565</v>
      </c>
      <c r="F25" s="32">
        <v>-60.437518781628256</v>
      </c>
      <c r="G25" s="32">
        <f>C25-B25</f>
        <v>24.230019341771538</v>
      </c>
      <c r="H25" s="32"/>
      <c r="I25" s="32">
        <v>-11.383343666335389</v>
      </c>
      <c r="J25" s="32">
        <v>-36.02699571367917</v>
      </c>
      <c r="K25" s="32">
        <f>G25*100/B25</f>
        <v>22.57763438122713</v>
      </c>
      <c r="L25" s="11"/>
      <c r="M25" s="11"/>
      <c r="N25" s="11"/>
      <c r="O25" s="11"/>
    </row>
    <row r="26" spans="1:15" ht="11.25">
      <c r="A26" s="29" t="s">
        <v>17</v>
      </c>
      <c r="B26" s="32">
        <v>43.59577127883356</v>
      </c>
      <c r="C26" s="32">
        <v>44.38174</v>
      </c>
      <c r="D26" s="32"/>
      <c r="E26" s="32">
        <v>-1.6239286959239365</v>
      </c>
      <c r="F26" s="32">
        <v>-28.098926592381567</v>
      </c>
      <c r="G26" s="32">
        <f>C26-B26</f>
        <v>0.7859687211664408</v>
      </c>
      <c r="H26" s="32"/>
      <c r="I26" s="32">
        <v>-2.2148924113258976</v>
      </c>
      <c r="J26" s="32">
        <v>-39.192475073757265</v>
      </c>
      <c r="K26" s="32">
        <f>G26*100/B26</f>
        <v>1.8028554103091212</v>
      </c>
      <c r="L26" s="11"/>
      <c r="M26" s="11"/>
      <c r="N26" s="11"/>
      <c r="O26" s="11"/>
    </row>
    <row r="27" spans="1:15" ht="11.25">
      <c r="A27" s="29" t="s">
        <v>18</v>
      </c>
      <c r="B27" s="32">
        <v>1172.886763309413</v>
      </c>
      <c r="C27" s="32">
        <v>1488.58845</v>
      </c>
      <c r="D27" s="32"/>
      <c r="E27" s="32">
        <v>-101.94149147163807</v>
      </c>
      <c r="F27" s="32">
        <v>-68.01242292019788</v>
      </c>
      <c r="G27" s="32">
        <f>C27-B27</f>
        <v>315.70168669058694</v>
      </c>
      <c r="H27" s="32"/>
      <c r="I27" s="32">
        <v>-7.591480744100433</v>
      </c>
      <c r="J27" s="32">
        <v>-5.48089834169761</v>
      </c>
      <c r="K27" s="32">
        <f>G27*100/B27</f>
        <v>26.916638209796503</v>
      </c>
      <c r="L27" s="11"/>
      <c r="M27" s="11"/>
      <c r="N27" s="11"/>
      <c r="O27" s="11"/>
    </row>
    <row r="28" spans="1:15" ht="11.25">
      <c r="A28" s="29"/>
      <c r="B28" s="32"/>
      <c r="C28" s="32"/>
      <c r="D28" s="32"/>
      <c r="E28" s="34" t="s">
        <v>2</v>
      </c>
      <c r="F28" s="34" t="s">
        <v>2</v>
      </c>
      <c r="G28" s="34" t="s">
        <v>2</v>
      </c>
      <c r="H28" s="32"/>
      <c r="I28" s="34" t="s">
        <v>2</v>
      </c>
      <c r="J28" s="34" t="s">
        <v>2</v>
      </c>
      <c r="K28" s="34" t="s">
        <v>2</v>
      </c>
      <c r="L28" s="11"/>
      <c r="M28" s="11"/>
      <c r="N28" s="11"/>
      <c r="O28" s="11"/>
    </row>
    <row r="29" spans="1:15" ht="11.25">
      <c r="A29" s="28" t="s">
        <v>19</v>
      </c>
      <c r="B29" s="34">
        <v>1153.6725505751685</v>
      </c>
      <c r="C29" s="40">
        <v>1327.72025</v>
      </c>
      <c r="D29" s="34"/>
      <c r="E29" s="34">
        <v>-278.33193297513003</v>
      </c>
      <c r="F29" s="34">
        <v>25.23666654646422</v>
      </c>
      <c r="G29" s="34">
        <f>C29-B29</f>
        <v>174.04769942483153</v>
      </c>
      <c r="H29" s="34"/>
      <c r="I29" s="34">
        <v>-19.785207595090398</v>
      </c>
      <c r="J29" s="34">
        <v>2.2364289281873164</v>
      </c>
      <c r="K29" s="34">
        <f>G29*100/B29</f>
        <v>15.086403792658434</v>
      </c>
      <c r="L29" s="11"/>
      <c r="M29" s="11"/>
      <c r="N29" s="11"/>
      <c r="O29" s="11"/>
    </row>
    <row r="30" spans="1:15" ht="11.25">
      <c r="A30" s="29" t="s">
        <v>20</v>
      </c>
      <c r="B30" s="32">
        <v>1153.6725505751685</v>
      </c>
      <c r="C30" s="32">
        <v>1327.72025</v>
      </c>
      <c r="D30" s="32"/>
      <c r="E30" s="32">
        <v>-278.33193297513003</v>
      </c>
      <c r="F30" s="32">
        <v>25.23666654646422</v>
      </c>
      <c r="G30" s="32">
        <f>C30-B30</f>
        <v>174.04769942483153</v>
      </c>
      <c r="H30" s="32"/>
      <c r="I30" s="32">
        <v>-19.785207595090398</v>
      </c>
      <c r="J30" s="32">
        <v>2.2364289281873164</v>
      </c>
      <c r="K30" s="32">
        <f>G30*100/B30</f>
        <v>15.086403792658434</v>
      </c>
      <c r="L30" s="11"/>
      <c r="M30" s="11"/>
      <c r="N30" s="11"/>
      <c r="O30" s="11"/>
    </row>
    <row r="31" spans="1:15" ht="11.25">
      <c r="A31" s="29"/>
      <c r="B31" s="32"/>
      <c r="C31" s="32"/>
      <c r="D31" s="32"/>
      <c r="E31" s="34" t="s">
        <v>2</v>
      </c>
      <c r="F31" s="34" t="s">
        <v>2</v>
      </c>
      <c r="G31" s="34" t="s">
        <v>2</v>
      </c>
      <c r="H31" s="32"/>
      <c r="I31" s="34" t="s">
        <v>2</v>
      </c>
      <c r="J31" s="34" t="s">
        <v>2</v>
      </c>
      <c r="K31" s="34" t="s">
        <v>2</v>
      </c>
      <c r="L31" s="11"/>
      <c r="M31" s="11"/>
      <c r="N31" s="11"/>
      <c r="O31" s="11"/>
    </row>
    <row r="32" spans="1:15" ht="11.25">
      <c r="A32" s="28" t="s">
        <v>21</v>
      </c>
      <c r="B32" s="34">
        <v>585.3298174125226</v>
      </c>
      <c r="C32" s="40">
        <v>615.93214</v>
      </c>
      <c r="D32" s="34"/>
      <c r="E32" s="34">
        <v>-20.493436947819987</v>
      </c>
      <c r="F32" s="34">
        <v>41.44601108266306</v>
      </c>
      <c r="G32" s="34">
        <f>C32-B32</f>
        <v>30.602322587477374</v>
      </c>
      <c r="H32" s="34"/>
      <c r="I32" s="34">
        <v>-3.631159333923923</v>
      </c>
      <c r="J32" s="34">
        <v>7.6203796840986495</v>
      </c>
      <c r="K32" s="34">
        <f>G32*100/B32</f>
        <v>5.228218634539472</v>
      </c>
      <c r="L32" s="11"/>
      <c r="M32" s="11"/>
      <c r="N32" s="11"/>
      <c r="O32" s="11"/>
    </row>
    <row r="33" spans="1:15" ht="11.25">
      <c r="A33" s="29" t="s">
        <v>22</v>
      </c>
      <c r="B33" s="32">
        <v>585.3298174125226</v>
      </c>
      <c r="C33" s="32">
        <v>615.93214</v>
      </c>
      <c r="D33" s="32"/>
      <c r="E33" s="32">
        <v>-20.493436947819987</v>
      </c>
      <c r="F33" s="32">
        <v>41.44601108266306</v>
      </c>
      <c r="G33" s="32">
        <f>C33-B33</f>
        <v>30.602322587477374</v>
      </c>
      <c r="H33" s="32"/>
      <c r="I33" s="32">
        <v>-3.631159333923923</v>
      </c>
      <c r="J33" s="32">
        <v>7.6203796840986495</v>
      </c>
      <c r="K33" s="32">
        <f>G33*100/B33</f>
        <v>5.228218634539472</v>
      </c>
      <c r="L33" s="11"/>
      <c r="M33" s="11"/>
      <c r="N33" s="11"/>
      <c r="O33" s="11"/>
    </row>
    <row r="34" spans="1:15" ht="11.25">
      <c r="A34" s="28"/>
      <c r="B34" s="32"/>
      <c r="C34" s="32"/>
      <c r="D34" s="32"/>
      <c r="E34" s="34" t="s">
        <v>2</v>
      </c>
      <c r="F34" s="34" t="s">
        <v>2</v>
      </c>
      <c r="G34" s="34" t="s">
        <v>2</v>
      </c>
      <c r="H34" s="32"/>
      <c r="I34" s="34" t="s">
        <v>2</v>
      </c>
      <c r="J34" s="34" t="s">
        <v>2</v>
      </c>
      <c r="K34" s="34" t="s">
        <v>2</v>
      </c>
      <c r="L34" s="11"/>
      <c r="M34" s="11"/>
      <c r="N34" s="11"/>
      <c r="O34" s="11"/>
    </row>
    <row r="35" spans="1:15" ht="11.25">
      <c r="A35" s="28" t="s">
        <v>23</v>
      </c>
      <c r="B35" s="34">
        <v>318.74945608404556</v>
      </c>
      <c r="C35" s="34">
        <v>346.31725</v>
      </c>
      <c r="D35" s="34"/>
      <c r="E35" s="34">
        <v>91.75960717848861</v>
      </c>
      <c r="F35" s="34">
        <v>38.475064007789115</v>
      </c>
      <c r="G35" s="34">
        <f>C35-B35</f>
        <v>27.56779391595444</v>
      </c>
      <c r="H35" s="34"/>
      <c r="I35" s="34">
        <v>48.67501890010915</v>
      </c>
      <c r="J35" s="34">
        <v>13.727641588219342</v>
      </c>
      <c r="K35" s="34">
        <f>G35*100/B35</f>
        <v>8.648734418133584</v>
      </c>
      <c r="L35" s="11"/>
      <c r="M35" s="11"/>
      <c r="N35" s="11"/>
      <c r="O35" s="11"/>
    </row>
    <row r="36" spans="1:15" ht="11.25">
      <c r="A36" s="29" t="s">
        <v>24</v>
      </c>
      <c r="B36" s="32">
        <v>227.23936509081295</v>
      </c>
      <c r="C36" s="32">
        <v>252.87109</v>
      </c>
      <c r="D36" s="32"/>
      <c r="E36" s="32">
        <v>65.366737586095</v>
      </c>
      <c r="F36" s="32">
        <v>62.82824877093026</v>
      </c>
      <c r="G36" s="32">
        <f>C36-B36</f>
        <v>25.631724909187056</v>
      </c>
      <c r="H36" s="32"/>
      <c r="I36" s="32">
        <v>65.99742299539105</v>
      </c>
      <c r="J36" s="32">
        <v>38.21411238926809</v>
      </c>
      <c r="K36" s="32">
        <f>G36*100/B36</f>
        <v>11.279614735300683</v>
      </c>
      <c r="L36" s="11"/>
      <c r="M36" s="11"/>
      <c r="N36" s="11"/>
      <c r="O36" s="11"/>
    </row>
    <row r="37" spans="1:15" ht="11.25">
      <c r="A37" s="36" t="s">
        <v>25</v>
      </c>
      <c r="B37" s="32">
        <v>91.51009099323261</v>
      </c>
      <c r="C37" s="32">
        <v>93.44616</v>
      </c>
      <c r="D37" s="32"/>
      <c r="E37" s="32">
        <v>26.39286959239358</v>
      </c>
      <c r="F37" s="32">
        <v>-24.35318476314113</v>
      </c>
      <c r="G37" s="32">
        <f>C37-B37</f>
        <v>1.9360690067673971</v>
      </c>
      <c r="H37" s="32"/>
      <c r="I37" s="32">
        <v>29.498993828217436</v>
      </c>
      <c r="J37" s="32">
        <v>-21.018898873831848</v>
      </c>
      <c r="K37" s="32">
        <f>G37*100/B37</f>
        <v>2.1156890849453687</v>
      </c>
      <c r="L37" s="11"/>
      <c r="M37" s="11"/>
      <c r="N37" s="11"/>
      <c r="O37" s="11"/>
    </row>
    <row r="38" spans="1:15" ht="11.25">
      <c r="A38" s="29"/>
      <c r="B38" s="32"/>
      <c r="C38" s="32"/>
      <c r="D38" s="32"/>
      <c r="E38" s="34"/>
      <c r="F38" s="34"/>
      <c r="G38" s="34"/>
      <c r="H38" s="32"/>
      <c r="I38" s="34" t="s">
        <v>2</v>
      </c>
      <c r="J38" s="34" t="s">
        <v>2</v>
      </c>
      <c r="K38" s="34" t="s">
        <v>2</v>
      </c>
      <c r="L38" s="11"/>
      <c r="M38" s="11"/>
      <c r="N38" s="11"/>
      <c r="O38" s="11"/>
    </row>
    <row r="39" spans="1:15" ht="11.25">
      <c r="A39" s="28" t="s">
        <v>26</v>
      </c>
      <c r="B39" s="34">
        <v>393.4901974925775</v>
      </c>
      <c r="C39" s="40">
        <v>260.1003</v>
      </c>
      <c r="D39" s="34"/>
      <c r="E39" s="34">
        <v>-253.4029605856262</v>
      </c>
      <c r="F39" s="34">
        <v>63.889347661461954</v>
      </c>
      <c r="G39" s="34">
        <f>C39-B39</f>
        <v>-133.38989749257752</v>
      </c>
      <c r="H39" s="34"/>
      <c r="I39" s="34">
        <v>-43.46506078656487</v>
      </c>
      <c r="J39" s="34">
        <v>19.383854044732672</v>
      </c>
      <c r="K39" s="34">
        <f>G39*100/B39</f>
        <v>-33.89916657201954</v>
      </c>
      <c r="L39" s="11"/>
      <c r="M39" s="11"/>
      <c r="N39" s="11"/>
      <c r="O39" s="11"/>
    </row>
    <row r="40" spans="1:15" ht="11.25">
      <c r="A40" s="29" t="s">
        <v>27</v>
      </c>
      <c r="B40" s="32">
        <v>393.4901974925775</v>
      </c>
      <c r="C40" s="32">
        <v>260.1003</v>
      </c>
      <c r="D40" s="32"/>
      <c r="E40" s="32">
        <v>-253.4029605856262</v>
      </c>
      <c r="F40" s="32">
        <v>63.889347661461954</v>
      </c>
      <c r="G40" s="32">
        <f>C40-B40</f>
        <v>-133.38989749257752</v>
      </c>
      <c r="H40" s="32"/>
      <c r="I40" s="32">
        <v>-43.46506078656487</v>
      </c>
      <c r="J40" s="32">
        <v>19.383854044732672</v>
      </c>
      <c r="K40" s="32">
        <f>G40*100/B40</f>
        <v>-33.89916657201954</v>
      </c>
      <c r="L40" s="11"/>
      <c r="M40" s="11"/>
      <c r="N40" s="11"/>
      <c r="O40" s="11"/>
    </row>
    <row r="41" spans="1:15" ht="11.25">
      <c r="A41" s="29"/>
      <c r="B41" s="32"/>
      <c r="C41" s="32"/>
      <c r="D41" s="32"/>
      <c r="E41" s="34"/>
      <c r="F41" s="34"/>
      <c r="G41" s="34"/>
      <c r="H41" s="32"/>
      <c r="I41" s="34" t="s">
        <v>2</v>
      </c>
      <c r="J41" s="34" t="s">
        <v>2</v>
      </c>
      <c r="K41" s="34" t="s">
        <v>2</v>
      </c>
      <c r="L41" s="11"/>
      <c r="M41" s="11"/>
      <c r="N41" s="11"/>
      <c r="O41" s="11"/>
    </row>
    <row r="42" spans="1:15" ht="11.25">
      <c r="A42" s="28" t="s">
        <v>28</v>
      </c>
      <c r="B42" s="34">
        <v>649.7067661942712</v>
      </c>
      <c r="C42" s="34">
        <v>934.9035799999999</v>
      </c>
      <c r="D42" s="34"/>
      <c r="E42" s="34">
        <v>153.0303030303029</v>
      </c>
      <c r="F42" s="34">
        <v>-475.2141706633971</v>
      </c>
      <c r="G42" s="34">
        <f aca="true" t="shared" si="2" ref="G42:G47">C42-B42</f>
        <v>285.19681380572877</v>
      </c>
      <c r="H42" s="34"/>
      <c r="I42" s="34">
        <v>15.745629981807737</v>
      </c>
      <c r="J42" s="34">
        <v>-42.244228469144765</v>
      </c>
      <c r="K42" s="34">
        <f aca="true" t="shared" si="3" ref="K42:K57">G42*100/B42</f>
        <v>43.89623575513927</v>
      </c>
      <c r="L42" s="11"/>
      <c r="M42" s="11"/>
      <c r="N42" s="11"/>
      <c r="O42" s="11"/>
    </row>
    <row r="43" spans="1:15" ht="11.25">
      <c r="A43" s="29" t="s">
        <v>29</v>
      </c>
      <c r="B43" s="32">
        <v>381.8186506076232</v>
      </c>
      <c r="C43" s="32">
        <v>274.87116</v>
      </c>
      <c r="D43" s="32"/>
      <c r="E43" s="32">
        <v>89.78831151659392</v>
      </c>
      <c r="F43" s="32">
        <v>-153.1227447020783</v>
      </c>
      <c r="G43" s="32">
        <f t="shared" si="2"/>
        <v>-106.94749060762325</v>
      </c>
      <c r="H43" s="32"/>
      <c r="I43" s="32">
        <v>20.17020993127042</v>
      </c>
      <c r="J43" s="32">
        <v>-28.62420931426118</v>
      </c>
      <c r="K43" s="32">
        <f t="shared" si="3"/>
        <v>-28.010022673703304</v>
      </c>
      <c r="L43" s="11"/>
      <c r="M43" s="11"/>
      <c r="N43" s="11"/>
      <c r="O43" s="11"/>
    </row>
    <row r="44" spans="1:15" ht="11.25">
      <c r="A44" s="29" t="s">
        <v>30</v>
      </c>
      <c r="B44" s="32">
        <v>45.53365667784549</v>
      </c>
      <c r="C44" s="32">
        <v>86.43767</v>
      </c>
      <c r="D44" s="32"/>
      <c r="E44" s="32">
        <v>31.840605579796375</v>
      </c>
      <c r="F44" s="32">
        <v>-32.10948036493455</v>
      </c>
      <c r="G44" s="32">
        <f t="shared" si="2"/>
        <v>40.904013322154505</v>
      </c>
      <c r="H44" s="32"/>
      <c r="I44" s="32">
        <v>69.51713052264168</v>
      </c>
      <c r="J44" s="32">
        <v>-41.3552074116258</v>
      </c>
      <c r="K44" s="32">
        <f t="shared" si="3"/>
        <v>89.83248064514979</v>
      </c>
      <c r="L44" s="11"/>
      <c r="M44" s="11"/>
      <c r="N44" s="11"/>
      <c r="O44" s="11"/>
    </row>
    <row r="45" spans="1:15" ht="11.25">
      <c r="A45" s="29" t="s">
        <v>31</v>
      </c>
      <c r="B45" s="32">
        <v>17.688982246102437</v>
      </c>
      <c r="C45" s="32">
        <v>83.08009</v>
      </c>
      <c r="D45" s="32"/>
      <c r="E45" s="32">
        <v>129.87380548844254</v>
      </c>
      <c r="F45" s="32">
        <v>-193.68916254973377</v>
      </c>
      <c r="G45" s="32">
        <f t="shared" si="2"/>
        <v>65.39110775389756</v>
      </c>
      <c r="H45" s="32"/>
      <c r="I45" s="32">
        <v>159.3458785042394</v>
      </c>
      <c r="J45" s="32">
        <v>-91.63159357691039</v>
      </c>
      <c r="K45" s="32">
        <f t="shared" si="3"/>
        <v>369.6713968284169</v>
      </c>
      <c r="L45" s="11"/>
      <c r="M45" s="11"/>
      <c r="N45" s="11"/>
      <c r="O45" s="11"/>
    </row>
    <row r="46" spans="1:15" ht="11.25">
      <c r="A46" s="29" t="s">
        <v>32</v>
      </c>
      <c r="B46" s="32">
        <v>17.42473525416802</v>
      </c>
      <c r="C46" s="32">
        <v>26.78229</v>
      </c>
      <c r="D46" s="32"/>
      <c r="E46" s="32">
        <v>-35.64049258952076</v>
      </c>
      <c r="F46" s="32">
        <v>0.3949310639116277</v>
      </c>
      <c r="G46" s="32">
        <f t="shared" si="2"/>
        <v>9.35755474583198</v>
      </c>
      <c r="H46" s="32"/>
      <c r="I46" s="32">
        <v>-67.66715733260305</v>
      </c>
      <c r="J46" s="32">
        <v>2.319058161206502</v>
      </c>
      <c r="K46" s="32">
        <f t="shared" si="3"/>
        <v>53.70270830137083</v>
      </c>
      <c r="L46" s="11"/>
      <c r="M46" s="11"/>
      <c r="N46" s="11"/>
      <c r="O46" s="11"/>
    </row>
    <row r="47" spans="1:15" ht="11.25">
      <c r="A47" s="29" t="s">
        <v>33</v>
      </c>
      <c r="B47" s="32">
        <v>187.24074140853196</v>
      </c>
      <c r="C47" s="32">
        <v>463.73237</v>
      </c>
      <c r="D47" s="32"/>
      <c r="E47" s="32">
        <v>-62.83192696500902</v>
      </c>
      <c r="F47" s="32">
        <v>-96.68771411056224</v>
      </c>
      <c r="G47" s="32">
        <f t="shared" si="2"/>
        <v>276.49162859146804</v>
      </c>
      <c r="H47" s="32"/>
      <c r="I47" s="32">
        <v>-18.119695945337547</v>
      </c>
      <c r="J47" s="32">
        <v>-34.053548431344176</v>
      </c>
      <c r="K47" s="32">
        <f t="shared" si="3"/>
        <v>147.66638206596483</v>
      </c>
      <c r="L47" s="11"/>
      <c r="M47" s="11"/>
      <c r="N47" s="11"/>
      <c r="O47" s="11"/>
    </row>
    <row r="48" spans="1:15" ht="11.25">
      <c r="A48" s="28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11"/>
      <c r="M48" s="11"/>
      <c r="N48" s="11"/>
      <c r="O48" s="11"/>
    </row>
    <row r="49" spans="1:15" ht="11.25">
      <c r="A49" s="28" t="s">
        <v>76</v>
      </c>
      <c r="B49" s="34">
        <v>1289.3518505162695</v>
      </c>
      <c r="C49" s="34">
        <v>1560.4391799999999</v>
      </c>
      <c r="D49" s="34"/>
      <c r="E49" s="34">
        <v>-267.9901313812461</v>
      </c>
      <c r="F49" s="34">
        <v>-209.57498227014298</v>
      </c>
      <c r="G49" s="34">
        <f>C49-B49</f>
        <v>271.0873294837304</v>
      </c>
      <c r="H49" s="34"/>
      <c r="I49" s="34">
        <v>-15.167103877317075</v>
      </c>
      <c r="J49" s="34">
        <v>-13.981668596895823</v>
      </c>
      <c r="K49" s="34">
        <f t="shared" si="3"/>
        <v>21.02508554008623</v>
      </c>
      <c r="L49" s="11"/>
      <c r="M49" s="11"/>
      <c r="N49" s="11"/>
      <c r="O49" s="11"/>
    </row>
    <row r="50" spans="1:15" ht="11.25">
      <c r="A50" s="29" t="s">
        <v>77</v>
      </c>
      <c r="B50" s="32">
        <v>22.59175050785523</v>
      </c>
      <c r="C50" s="32">
        <v>54.3697</v>
      </c>
      <c r="D50" s="32"/>
      <c r="E50" s="32">
        <v>-13.090668686067342</v>
      </c>
      <c r="F50" s="32">
        <v>1.0934694024737688</v>
      </c>
      <c r="G50" s="32">
        <f aca="true" t="shared" si="4" ref="G50:G58">C50-B50</f>
        <v>31.77794949214477</v>
      </c>
      <c r="H50" s="32"/>
      <c r="I50" s="32">
        <v>-37.84638956949095</v>
      </c>
      <c r="J50" s="32">
        <v>5.086310840916723</v>
      </c>
      <c r="K50" s="32">
        <f t="shared" si="3"/>
        <v>140.66174058134834</v>
      </c>
      <c r="L50" s="11"/>
      <c r="M50" s="11"/>
      <c r="N50" s="11"/>
      <c r="O50" s="11"/>
    </row>
    <row r="51" spans="1:15" ht="11.25">
      <c r="A51" s="29" t="s">
        <v>34</v>
      </c>
      <c r="B51" s="32">
        <v>259.46298967461206</v>
      </c>
      <c r="C51" s="32">
        <v>296.39725</v>
      </c>
      <c r="D51" s="32"/>
      <c r="E51" s="32">
        <v>-410.17178728979604</v>
      </c>
      <c r="F51" s="32">
        <v>-112.0523301239287</v>
      </c>
      <c r="G51" s="32">
        <f t="shared" si="4"/>
        <v>36.934260325387925</v>
      </c>
      <c r="H51" s="32"/>
      <c r="I51" s="32">
        <v>-52.472630489918444</v>
      </c>
      <c r="J51" s="32">
        <v>-30.16089085766116</v>
      </c>
      <c r="K51" s="32">
        <f t="shared" si="3"/>
        <v>14.234885820018695</v>
      </c>
      <c r="L51" s="11"/>
      <c r="M51" s="11"/>
      <c r="N51" s="11"/>
      <c r="O51" s="11"/>
    </row>
    <row r="52" spans="1:11" ht="11.25">
      <c r="A52" s="29" t="s">
        <v>35</v>
      </c>
      <c r="B52" s="32">
        <v>195.46353058550602</v>
      </c>
      <c r="C52" s="32">
        <v>349.56991</v>
      </c>
      <c r="D52" s="32"/>
      <c r="E52" s="32">
        <v>-167.66493575180607</v>
      </c>
      <c r="F52" s="32">
        <v>65.9638551320424</v>
      </c>
      <c r="G52" s="32">
        <f t="shared" si="4"/>
        <v>154.10637941449397</v>
      </c>
      <c r="H52" s="32"/>
      <c r="I52" s="32">
        <v>-56.42156886439943</v>
      </c>
      <c r="J52" s="32">
        <v>50.937467527281065</v>
      </c>
      <c r="K52" s="32">
        <f t="shared" si="3"/>
        <v>78.84149997335679</v>
      </c>
    </row>
    <row r="53" spans="1:11" ht="11.25">
      <c r="A53" s="29" t="s">
        <v>36</v>
      </c>
      <c r="B53" s="32">
        <v>60.18758789802027</v>
      </c>
      <c r="C53" s="32">
        <v>141.22536</v>
      </c>
      <c r="D53" s="32"/>
      <c r="E53" s="32">
        <v>33.99453078985012</v>
      </c>
      <c r="F53" s="32">
        <v>-62.361214284855706</v>
      </c>
      <c r="G53" s="32">
        <f t="shared" si="4"/>
        <v>81.03777210197973</v>
      </c>
      <c r="H53" s="32"/>
      <c r="I53" s="32">
        <v>38.38835807137291</v>
      </c>
      <c r="J53" s="32">
        <v>-50.88684113925153</v>
      </c>
      <c r="K53" s="32">
        <f t="shared" si="3"/>
        <v>134.64200000718964</v>
      </c>
    </row>
    <row r="54" spans="1:11" ht="11.25">
      <c r="A54" s="29" t="s">
        <v>37</v>
      </c>
      <c r="B54" s="32">
        <v>142.30373348719243</v>
      </c>
      <c r="C54" s="32">
        <v>154.32904</v>
      </c>
      <c r="D54" s="32"/>
      <c r="E54" s="32">
        <v>55.068407197720944</v>
      </c>
      <c r="F54" s="32">
        <v>-66.79893741059942</v>
      </c>
      <c r="G54" s="32">
        <f t="shared" si="4"/>
        <v>12.02530651280756</v>
      </c>
      <c r="H54" s="32"/>
      <c r="I54" s="32">
        <v>35.75075173206128</v>
      </c>
      <c r="J54" s="32">
        <v>-31.945520888755336</v>
      </c>
      <c r="K54" s="32">
        <f t="shared" si="3"/>
        <v>8.450450468251319</v>
      </c>
    </row>
    <row r="55" spans="1:11" ht="11.25">
      <c r="A55" s="29" t="s">
        <v>38</v>
      </c>
      <c r="B55" s="32">
        <v>34.824522495883066</v>
      </c>
      <c r="C55" s="32">
        <v>134.27055</v>
      </c>
      <c r="D55" s="32"/>
      <c r="E55" s="32">
        <v>75.64334739701658</v>
      </c>
      <c r="F55" s="32">
        <v>-84.22664166456315</v>
      </c>
      <c r="G55" s="32">
        <f t="shared" si="4"/>
        <v>99.44602750411693</v>
      </c>
      <c r="H55" s="32"/>
      <c r="I55" s="32">
        <v>174.26204088832426</v>
      </c>
      <c r="J55" s="32">
        <v>-70.74827218913225</v>
      </c>
      <c r="K55" s="32">
        <f t="shared" si="3"/>
        <v>285.56321918232584</v>
      </c>
    </row>
    <row r="56" spans="1:11" ht="11.25">
      <c r="A56" s="29" t="s">
        <v>39</v>
      </c>
      <c r="B56" s="32">
        <v>115.19533494404577</v>
      </c>
      <c r="C56" s="32">
        <v>180.9604</v>
      </c>
      <c r="D56" s="32"/>
      <c r="E56" s="32">
        <v>-24.434688014616615</v>
      </c>
      <c r="F56" s="32">
        <v>102.22000048080967</v>
      </c>
      <c r="G56" s="32">
        <f t="shared" si="4"/>
        <v>65.76506505595422</v>
      </c>
      <c r="H56" s="32"/>
      <c r="I56" s="32">
        <v>-65.3158870168611</v>
      </c>
      <c r="J56" s="32">
        <v>787.802432148756</v>
      </c>
      <c r="K56" s="32">
        <f t="shared" si="3"/>
        <v>57.09004196037845</v>
      </c>
    </row>
    <row r="57" spans="1:11" ht="11.25">
      <c r="A57" s="29" t="s">
        <v>40</v>
      </c>
      <c r="B57" s="32">
        <v>377.1800932770786</v>
      </c>
      <c r="C57" s="32">
        <v>219.34027</v>
      </c>
      <c r="D57" s="32"/>
      <c r="E57" s="32">
        <v>148.57927349656825</v>
      </c>
      <c r="F57" s="32">
        <v>-43.912540718570085</v>
      </c>
      <c r="G57" s="32">
        <f t="shared" si="4"/>
        <v>-157.83982327707858</v>
      </c>
      <c r="H57" s="32"/>
      <c r="I57" s="32">
        <v>54.52183086526857</v>
      </c>
      <c r="J57" s="32">
        <v>-10.428237678226369</v>
      </c>
      <c r="K57" s="32">
        <f t="shared" si="3"/>
        <v>-41.84733661464169</v>
      </c>
    </row>
    <row r="58" spans="1:11" ht="11.25">
      <c r="A58" s="29" t="s">
        <v>41</v>
      </c>
      <c r="B58" s="32">
        <v>82.14230764607599</v>
      </c>
      <c r="C58" s="32">
        <v>29.9767</v>
      </c>
      <c r="D58" s="32"/>
      <c r="E58" s="32">
        <v>34.08638947988413</v>
      </c>
      <c r="F58" s="32">
        <v>-9.500643082951697</v>
      </c>
      <c r="G58" s="32">
        <f t="shared" si="4"/>
        <v>-52.16560764607599</v>
      </c>
      <c r="H58" s="32"/>
      <c r="I58" s="32">
        <v>59.2224218058047</v>
      </c>
      <c r="J58" s="32">
        <v>-10.367020057051032</v>
      </c>
      <c r="K58" s="32">
        <f>G58*100/B58</f>
        <v>-63.50638196194867</v>
      </c>
    </row>
    <row r="59" spans="1:15" ht="11.25">
      <c r="A59" s="29"/>
      <c r="B59" s="32"/>
      <c r="C59" s="31"/>
      <c r="D59" s="32"/>
      <c r="E59" s="32"/>
      <c r="F59" s="32"/>
      <c r="G59" s="32"/>
      <c r="H59" s="31"/>
      <c r="I59" s="31"/>
      <c r="J59" s="31"/>
      <c r="K59" s="31"/>
      <c r="L59" s="1"/>
      <c r="M59" s="1"/>
      <c r="N59" s="1"/>
      <c r="O59" s="1"/>
    </row>
    <row r="60" spans="1:15" ht="11.25">
      <c r="A60" s="28" t="s">
        <v>42</v>
      </c>
      <c r="B60" s="34">
        <v>7516.5943108194215</v>
      </c>
      <c r="C60" s="34">
        <v>7859.03957</v>
      </c>
      <c r="D60" s="34"/>
      <c r="E60" s="34">
        <v>-2044.7721142403807</v>
      </c>
      <c r="F60" s="34">
        <v>-182.29979685790659</v>
      </c>
      <c r="G60" s="34">
        <f>C60-B60</f>
        <v>342.44525918057843</v>
      </c>
      <c r="H60" s="34"/>
      <c r="I60" s="34">
        <v>-20.985654348881596</v>
      </c>
      <c r="J60" s="34">
        <v>-2.3678699084342183</v>
      </c>
      <c r="K60" s="34">
        <f>G60*100/B60</f>
        <v>4.555856615643884</v>
      </c>
      <c r="L60" s="1"/>
      <c r="M60" s="1"/>
      <c r="N60" s="1"/>
      <c r="O60" s="1"/>
    </row>
    <row r="61" spans="1:15" ht="11.25">
      <c r="A61" s="29" t="s">
        <v>43</v>
      </c>
      <c r="B61" s="32">
        <v>6376.020849109902</v>
      </c>
      <c r="C61" s="32">
        <v>6513.54905</v>
      </c>
      <c r="D61" s="32"/>
      <c r="E61" s="32">
        <v>-1674.2162020843098</v>
      </c>
      <c r="F61" s="32">
        <v>20.88178091906866</v>
      </c>
      <c r="G61" s="32">
        <f>C61-B61</f>
        <v>137.52820089009765</v>
      </c>
      <c r="H61" s="32"/>
      <c r="I61" s="32">
        <v>-20.85119098269691</v>
      </c>
      <c r="J61" s="32">
        <v>0.32858102230347</v>
      </c>
      <c r="K61" s="32">
        <f>G61*100/B61</f>
        <v>2.1569597111542804</v>
      </c>
      <c r="L61" s="1"/>
      <c r="M61" s="1"/>
      <c r="N61" s="1"/>
      <c r="O61" s="1"/>
    </row>
    <row r="62" spans="1:15" ht="11.25">
      <c r="A62" s="29" t="s">
        <v>44</v>
      </c>
      <c r="B62" s="32">
        <v>501.8315543375044</v>
      </c>
      <c r="C62" s="32">
        <v>559.97068</v>
      </c>
      <c r="D62" s="32"/>
      <c r="E62" s="32">
        <v>-208.54009952760453</v>
      </c>
      <c r="F62" s="32">
        <v>-104.47372375079635</v>
      </c>
      <c r="G62" s="32">
        <f>C62-B62</f>
        <v>58.139125662495644</v>
      </c>
      <c r="H62" s="32"/>
      <c r="I62" s="32">
        <v>-25.592597719306738</v>
      </c>
      <c r="J62" s="32">
        <v>-17.23120802777855</v>
      </c>
      <c r="K62" s="32">
        <f>G62*100/B62</f>
        <v>11.585386602332793</v>
      </c>
      <c r="L62" s="1"/>
      <c r="M62" s="1"/>
      <c r="N62" s="1"/>
      <c r="O62" s="1"/>
    </row>
    <row r="63" spans="1:15" ht="11.25">
      <c r="A63" s="29" t="s">
        <v>45</v>
      </c>
      <c r="B63" s="32">
        <v>215.07503035111128</v>
      </c>
      <c r="C63" s="32">
        <v>234.129</v>
      </c>
      <c r="D63" s="32"/>
      <c r="E63" s="32">
        <v>77.59601769379637</v>
      </c>
      <c r="F63" s="32">
        <v>-51.84143497650044</v>
      </c>
      <c r="G63" s="32">
        <f>C63-B63</f>
        <v>19.05396964888871</v>
      </c>
      <c r="H63" s="32"/>
      <c r="I63" s="32">
        <v>40.98660163950331</v>
      </c>
      <c r="J63" s="32">
        <v>-19.422344332662494</v>
      </c>
      <c r="K63" s="32">
        <f>G63*100/B63</f>
        <v>8.85921978845382</v>
      </c>
      <c r="L63" s="1"/>
      <c r="M63" s="1"/>
      <c r="N63" s="1"/>
      <c r="O63" s="1"/>
    </row>
    <row r="64" spans="1:15" ht="11.25">
      <c r="A64" s="29" t="s">
        <v>46</v>
      </c>
      <c r="B64" s="32">
        <v>423.6668770209032</v>
      </c>
      <c r="C64" s="32">
        <v>551.39084</v>
      </c>
      <c r="D64" s="32"/>
      <c r="E64" s="32">
        <v>-239.61183032226262</v>
      </c>
      <c r="F64" s="32">
        <v>-46.866419049679735</v>
      </c>
      <c r="G64" s="32">
        <f>C64-B64</f>
        <v>127.72396297909683</v>
      </c>
      <c r="H64" s="32"/>
      <c r="I64" s="32">
        <v>-33.74124829094604</v>
      </c>
      <c r="J64" s="32">
        <v>-9.960276869046368</v>
      </c>
      <c r="K64" s="32">
        <f>G64*100/B64</f>
        <v>30.14726189529211</v>
      </c>
      <c r="L64" s="1"/>
      <c r="M64" s="1"/>
      <c r="N64" s="1"/>
      <c r="O64" s="1"/>
    </row>
    <row r="65" spans="1:15" ht="11.25">
      <c r="A65" s="29"/>
      <c r="B65" s="32"/>
      <c r="C65" s="32"/>
      <c r="D65" s="32"/>
      <c r="E65" s="32" t="s">
        <v>2</v>
      </c>
      <c r="F65" s="32" t="s">
        <v>2</v>
      </c>
      <c r="G65" s="32" t="s">
        <v>2</v>
      </c>
      <c r="H65" s="32"/>
      <c r="I65" s="34" t="s">
        <v>2</v>
      </c>
      <c r="J65" s="34" t="s">
        <v>2</v>
      </c>
      <c r="K65" s="34" t="s">
        <v>2</v>
      </c>
      <c r="L65" s="5"/>
      <c r="M65" s="5"/>
      <c r="N65" s="5"/>
      <c r="O65" s="5"/>
    </row>
    <row r="66" spans="1:15" ht="11.25">
      <c r="A66" s="28" t="s">
        <v>47</v>
      </c>
      <c r="B66" s="34">
        <v>3360.898116428065</v>
      </c>
      <c r="C66" s="34">
        <v>3973.57283</v>
      </c>
      <c r="D66" s="32"/>
      <c r="E66" s="34">
        <v>254.751415383505</v>
      </c>
      <c r="F66" s="34">
        <v>60.345978628010016</v>
      </c>
      <c r="G66" s="34">
        <f>C66-B66</f>
        <v>612.6747135719352</v>
      </c>
      <c r="H66" s="32"/>
      <c r="I66" s="34">
        <v>8.36402110973906</v>
      </c>
      <c r="J66" s="34">
        <v>1.8283601079010052</v>
      </c>
      <c r="K66" s="34">
        <f>G66*100/B66</f>
        <v>18.22949379444685</v>
      </c>
      <c r="L66" s="5"/>
      <c r="M66" s="5"/>
      <c r="N66" s="5"/>
      <c r="O66" s="5"/>
    </row>
    <row r="67" spans="1:15" ht="11.25">
      <c r="A67" s="29" t="s">
        <v>48</v>
      </c>
      <c r="B67" s="32">
        <v>583.131483418076</v>
      </c>
      <c r="C67" s="32">
        <v>796.19628</v>
      </c>
      <c r="D67" s="32"/>
      <c r="E67" s="32">
        <v>160.4386607046266</v>
      </c>
      <c r="F67" s="32">
        <v>-136.35915882345887</v>
      </c>
      <c r="G67" s="32">
        <f>C67-B67</f>
        <v>213.06479658192404</v>
      </c>
      <c r="H67" s="32"/>
      <c r="I67" s="32">
        <v>28.698343982890357</v>
      </c>
      <c r="J67" s="32">
        <v>-18.952179613989024</v>
      </c>
      <c r="K67" s="32">
        <f>G67*100/B67</f>
        <v>36.53803689916144</v>
      </c>
      <c r="L67" s="5"/>
      <c r="M67" s="5"/>
      <c r="N67" s="5"/>
      <c r="O67" s="5"/>
    </row>
    <row r="68" spans="1:15" ht="11.25">
      <c r="A68" s="29" t="s">
        <v>49</v>
      </c>
      <c r="B68" s="32">
        <v>361.9874749077446</v>
      </c>
      <c r="C68" s="32">
        <v>312.2808</v>
      </c>
      <c r="D68" s="32"/>
      <c r="E68" s="32">
        <v>199.09868618753978</v>
      </c>
      <c r="F68" s="32">
        <v>-31.91356243914754</v>
      </c>
      <c r="G68" s="32">
        <f>C68-B68</f>
        <v>-49.70667490774463</v>
      </c>
      <c r="H68" s="32"/>
      <c r="I68" s="32">
        <v>102.20548417543118</v>
      </c>
      <c r="J68" s="32">
        <v>-8.10192393858628</v>
      </c>
      <c r="K68" s="32">
        <f>G68*100/B68</f>
        <v>-13.731600774422587</v>
      </c>
      <c r="L68" s="5"/>
      <c r="M68" s="5"/>
      <c r="N68" s="5"/>
      <c r="O68" s="5"/>
    </row>
    <row r="69" spans="1:15" ht="11.25">
      <c r="A69" s="29" t="s">
        <v>50</v>
      </c>
      <c r="B69" s="32">
        <v>2415.7791581022443</v>
      </c>
      <c r="C69" s="32">
        <v>2865.09575</v>
      </c>
      <c r="D69" s="32"/>
      <c r="E69" s="32">
        <v>-104.78593150866072</v>
      </c>
      <c r="F69" s="32">
        <v>228.61869989061597</v>
      </c>
      <c r="G69" s="32">
        <f>C69-B69</f>
        <v>449.31659189775564</v>
      </c>
      <c r="H69" s="32"/>
      <c r="I69" s="32">
        <v>-4.571918958429428</v>
      </c>
      <c r="J69" s="32">
        <v>10.452763034932984</v>
      </c>
      <c r="K69" s="32">
        <f>G69*100/B69</f>
        <v>18.599241176114948</v>
      </c>
      <c r="L69" s="5"/>
      <c r="M69" s="5"/>
      <c r="N69" s="5"/>
      <c r="O69" s="5"/>
    </row>
    <row r="70" spans="1:15" ht="11.25">
      <c r="A70" s="28"/>
      <c r="B70" s="34"/>
      <c r="C70" s="34"/>
      <c r="D70" s="34"/>
      <c r="E70" s="32" t="s">
        <v>2</v>
      </c>
      <c r="F70" s="32" t="s">
        <v>2</v>
      </c>
      <c r="G70" s="32" t="s">
        <v>2</v>
      </c>
      <c r="H70" s="34"/>
      <c r="I70" s="34" t="s">
        <v>2</v>
      </c>
      <c r="J70" s="34" t="s">
        <v>2</v>
      </c>
      <c r="K70" s="34" t="s">
        <v>2</v>
      </c>
      <c r="L70" s="5"/>
      <c r="M70" s="5"/>
      <c r="N70" s="5"/>
      <c r="O70" s="5"/>
    </row>
    <row r="71" spans="1:15" ht="11.25">
      <c r="A71" s="28" t="s">
        <v>51</v>
      </c>
      <c r="B71" s="34">
        <v>264.3385380981573</v>
      </c>
      <c r="C71" s="34">
        <v>351.86069</v>
      </c>
      <c r="D71" s="32"/>
      <c r="E71" s="34">
        <v>200.42617768321855</v>
      </c>
      <c r="F71" s="34">
        <v>-208.56954912071927</v>
      </c>
      <c r="G71" s="34">
        <f>C71-B71</f>
        <v>87.52215190184268</v>
      </c>
      <c r="H71" s="32"/>
      <c r="I71" s="34">
        <v>73.55577404194241</v>
      </c>
      <c r="J71" s="34">
        <v>-44.10361225736172</v>
      </c>
      <c r="K71" s="34">
        <f>G71*100/B71</f>
        <v>33.109872110037514</v>
      </c>
      <c r="L71" s="5"/>
      <c r="M71" s="5"/>
      <c r="N71" s="5"/>
      <c r="O71" s="5"/>
    </row>
    <row r="72" spans="1:15" ht="11.25">
      <c r="A72" s="29" t="s">
        <v>52</v>
      </c>
      <c r="B72" s="32">
        <v>206.9661509982811</v>
      </c>
      <c r="C72" s="32">
        <v>210.30042</v>
      </c>
      <c r="D72" s="32"/>
      <c r="E72" s="32">
        <v>83.6045220150734</v>
      </c>
      <c r="F72" s="32">
        <v>-60.696873535033006</v>
      </c>
      <c r="G72" s="32">
        <f>C72-B72</f>
        <v>3.3342690017188943</v>
      </c>
      <c r="H72" s="32"/>
      <c r="I72" s="32">
        <v>45.422798116478184</v>
      </c>
      <c r="J72" s="32">
        <v>-22.67660004248308</v>
      </c>
      <c r="K72" s="32">
        <f>G72*100/B72</f>
        <v>1.6110214088808106</v>
      </c>
      <c r="L72" s="5"/>
      <c r="M72" s="5"/>
      <c r="N72" s="5"/>
      <c r="O72" s="5"/>
    </row>
    <row r="73" spans="1:15" ht="11.25">
      <c r="A73" s="29" t="s">
        <v>53</v>
      </c>
      <c r="B73" s="32">
        <v>57.372387099876185</v>
      </c>
      <c r="C73" s="32">
        <v>141.56027</v>
      </c>
      <c r="D73" s="32"/>
      <c r="E73" s="32">
        <v>116.82165566814514</v>
      </c>
      <c r="F73" s="32">
        <v>-147.8726755856863</v>
      </c>
      <c r="G73" s="32">
        <f>C73-B73</f>
        <v>84.18788290012381</v>
      </c>
      <c r="H73" s="32"/>
      <c r="I73" s="32">
        <v>132.1162117686033</v>
      </c>
      <c r="J73" s="32">
        <v>-72.04688563555301</v>
      </c>
      <c r="K73" s="32">
        <f>G73*100/B73</f>
        <v>146.7393761280424</v>
      </c>
      <c r="L73" s="5"/>
      <c r="M73" s="5"/>
      <c r="N73" s="5"/>
      <c r="O73" s="5"/>
    </row>
    <row r="74" spans="1:15" ht="11.25">
      <c r="A74" s="29"/>
      <c r="B74" s="32"/>
      <c r="C74" s="32"/>
      <c r="D74" s="32"/>
      <c r="E74" s="32" t="s">
        <v>2</v>
      </c>
      <c r="F74" s="32" t="s">
        <v>2</v>
      </c>
      <c r="G74" s="32" t="s">
        <v>2</v>
      </c>
      <c r="H74" s="32"/>
      <c r="I74" s="34" t="s">
        <v>2</v>
      </c>
      <c r="J74" s="34" t="s">
        <v>2</v>
      </c>
      <c r="K74" s="34" t="s">
        <v>2</v>
      </c>
      <c r="L74" s="5"/>
      <c r="M74" s="5"/>
      <c r="N74" s="5"/>
      <c r="O74" s="5"/>
    </row>
    <row r="75" spans="1:15" ht="11.25">
      <c r="A75" s="28" t="s">
        <v>54</v>
      </c>
      <c r="B75" s="34">
        <v>827.2954876011203</v>
      </c>
      <c r="C75" s="34">
        <v>1361.14929</v>
      </c>
      <c r="D75" s="34"/>
      <c r="E75" s="34">
        <v>95.2599136946618</v>
      </c>
      <c r="F75" s="34">
        <v>-164.01230271777672</v>
      </c>
      <c r="G75" s="34">
        <f>C75-B75</f>
        <v>533.8538023988798</v>
      </c>
      <c r="H75" s="34"/>
      <c r="I75" s="34">
        <v>10.631118735925515</v>
      </c>
      <c r="J75" s="34">
        <v>-16.545043256950002</v>
      </c>
      <c r="K75" s="34">
        <f>G75*100/B75</f>
        <v>64.53000293122315</v>
      </c>
      <c r="L75" s="5"/>
      <c r="M75" s="5"/>
      <c r="N75" s="5"/>
      <c r="O75" s="5"/>
    </row>
    <row r="76" spans="1:15" ht="11.25">
      <c r="A76" s="36" t="s">
        <v>55</v>
      </c>
      <c r="B76" s="32">
        <v>397.21998846056766</v>
      </c>
      <c r="C76" s="32">
        <v>778.73275</v>
      </c>
      <c r="D76" s="32"/>
      <c r="E76" s="32">
        <v>139.782139122282</v>
      </c>
      <c r="F76" s="32">
        <v>-141.57457358191192</v>
      </c>
      <c r="G76" s="32">
        <f>C76-B76</f>
        <v>381.51276153943235</v>
      </c>
      <c r="H76" s="32"/>
      <c r="I76" s="32">
        <v>35.03202684750454</v>
      </c>
      <c r="J76" s="32">
        <v>-26.276169723247857</v>
      </c>
      <c r="K76" s="32">
        <f>G76*100/B76</f>
        <v>96.04571084602037</v>
      </c>
      <c r="L76" s="5"/>
      <c r="M76" s="5"/>
      <c r="N76" s="5"/>
      <c r="O76" s="5"/>
    </row>
    <row r="77" spans="1:15" ht="11.25">
      <c r="A77" s="29" t="s">
        <v>56</v>
      </c>
      <c r="B77" s="32">
        <v>75.40386210378276</v>
      </c>
      <c r="C77" s="32">
        <v>206.65933</v>
      </c>
      <c r="D77" s="32"/>
      <c r="E77" s="32">
        <v>46.50313127306383</v>
      </c>
      <c r="F77" s="32">
        <v>-31.3080187034967</v>
      </c>
      <c r="G77" s="32">
        <f>C77-B77</f>
        <v>131.25546789621725</v>
      </c>
      <c r="H77" s="32"/>
      <c r="I77" s="32">
        <v>77.23650072924514</v>
      </c>
      <c r="J77" s="32">
        <v>-29.3388313153609</v>
      </c>
      <c r="K77" s="32">
        <f>G77*100/B77</f>
        <v>174.06995375855237</v>
      </c>
      <c r="L77" s="5"/>
      <c r="M77" s="5"/>
      <c r="N77" s="5"/>
      <c r="O77" s="5"/>
    </row>
    <row r="78" spans="1:15" ht="11.25">
      <c r="A78" s="36" t="s">
        <v>57</v>
      </c>
      <c r="B78" s="32">
        <v>111.33106150757877</v>
      </c>
      <c r="C78" s="32">
        <v>81.33995</v>
      </c>
      <c r="D78" s="34"/>
      <c r="E78" s="32">
        <v>-54.711742574495446</v>
      </c>
      <c r="F78" s="32">
        <v>-0.02549493346796794</v>
      </c>
      <c r="G78" s="32">
        <f>C78-B78</f>
        <v>-29.991111507578765</v>
      </c>
      <c r="H78" s="34"/>
      <c r="I78" s="32">
        <v>-32.945326048877654</v>
      </c>
      <c r="J78" s="32">
        <v>-0.022894865181526343</v>
      </c>
      <c r="K78" s="32">
        <f>G78*100/B78</f>
        <v>-26.93867380895955</v>
      </c>
      <c r="L78" s="5"/>
      <c r="M78" s="5"/>
      <c r="N78" s="5"/>
      <c r="O78" s="5"/>
    </row>
    <row r="79" spans="1:15" ht="11.25">
      <c r="A79" s="29" t="s">
        <v>58</v>
      </c>
      <c r="B79" s="32">
        <v>243.34057552919114</v>
      </c>
      <c r="C79" s="32">
        <v>294.41726</v>
      </c>
      <c r="D79" s="32"/>
      <c r="E79" s="32">
        <v>-36.3136141261885</v>
      </c>
      <c r="F79" s="32">
        <v>8.895784501099854</v>
      </c>
      <c r="G79" s="32">
        <f>C79-B79</f>
        <v>51.07668447080886</v>
      </c>
      <c r="H79" s="32"/>
      <c r="I79" s="32">
        <v>-13.411814161594274</v>
      </c>
      <c r="J79" s="32">
        <v>3.794404841365811</v>
      </c>
      <c r="K79" s="32">
        <f>G79*100/B79</f>
        <v>20.989793568019937</v>
      </c>
      <c r="L79" s="5"/>
      <c r="M79" s="5"/>
      <c r="N79" s="5"/>
      <c r="O79" s="5"/>
    </row>
    <row r="80" spans="1:15" ht="11.25">
      <c r="A80" s="28"/>
      <c r="B80" s="32"/>
      <c r="C80" s="32"/>
      <c r="D80" s="32"/>
      <c r="E80" s="32" t="s">
        <v>2</v>
      </c>
      <c r="F80" s="32" t="s">
        <v>2</v>
      </c>
      <c r="G80" s="32" t="s">
        <v>2</v>
      </c>
      <c r="H80" s="32"/>
      <c r="I80" s="34" t="s">
        <v>2</v>
      </c>
      <c r="J80" s="34" t="s">
        <v>2</v>
      </c>
      <c r="K80" s="34" t="s">
        <v>2</v>
      </c>
      <c r="L80" s="5"/>
      <c r="M80" s="5"/>
      <c r="N80" s="5"/>
      <c r="O80" s="5"/>
    </row>
    <row r="81" spans="1:15" ht="11.25">
      <c r="A81" s="28" t="s">
        <v>59</v>
      </c>
      <c r="B81" s="34">
        <v>2573.0772120250504</v>
      </c>
      <c r="C81" s="40">
        <v>2741.21987</v>
      </c>
      <c r="D81" s="34"/>
      <c r="E81" s="34">
        <v>-461.4371100933977</v>
      </c>
      <c r="F81" s="34">
        <v>-312.62041878523405</v>
      </c>
      <c r="G81" s="34">
        <f>C81-B81</f>
        <v>168.14265797494954</v>
      </c>
      <c r="H81" s="34"/>
      <c r="I81" s="34">
        <v>-13.786033303482002</v>
      </c>
      <c r="J81" s="34">
        <v>-10.833443374226716</v>
      </c>
      <c r="K81" s="34">
        <f>G81*100/B81</f>
        <v>6.534691504364875</v>
      </c>
      <c r="L81" s="5"/>
      <c r="M81" s="5"/>
      <c r="N81" s="5"/>
      <c r="O81" s="5"/>
    </row>
    <row r="82" spans="1:15" ht="11.25">
      <c r="A82" s="29" t="s">
        <v>60</v>
      </c>
      <c r="B82" s="32">
        <v>2573.0772120250504</v>
      </c>
      <c r="C82" s="32">
        <v>2741.21987</v>
      </c>
      <c r="D82" s="32"/>
      <c r="E82" s="32">
        <v>-461.4371100933977</v>
      </c>
      <c r="F82" s="32">
        <v>-312.62041878523405</v>
      </c>
      <c r="G82" s="32">
        <f>C82-B82</f>
        <v>168.14265797494954</v>
      </c>
      <c r="H82" s="32"/>
      <c r="I82" s="32">
        <v>-13.786033303482002</v>
      </c>
      <c r="J82" s="32">
        <v>-10.833443374226716</v>
      </c>
      <c r="K82" s="32">
        <f>G82*100/B82</f>
        <v>6.534691504364875</v>
      </c>
      <c r="L82" s="5"/>
      <c r="M82" s="5"/>
      <c r="N82" s="5"/>
      <c r="O82" s="5"/>
    </row>
    <row r="83" spans="1:15" ht="11.25">
      <c r="A83" s="29"/>
      <c r="B83" s="32"/>
      <c r="C83" s="32"/>
      <c r="D83" s="32"/>
      <c r="E83" s="32" t="s">
        <v>2</v>
      </c>
      <c r="F83" s="32" t="s">
        <v>2</v>
      </c>
      <c r="G83" s="32" t="s">
        <v>2</v>
      </c>
      <c r="H83" s="32"/>
      <c r="I83" s="34" t="s">
        <v>2</v>
      </c>
      <c r="J83" s="34" t="s">
        <v>2</v>
      </c>
      <c r="K83" s="34" t="s">
        <v>2</v>
      </c>
      <c r="L83" s="5"/>
      <c r="M83" s="5"/>
      <c r="N83" s="5"/>
      <c r="O83" s="5"/>
    </row>
    <row r="84" spans="1:15" ht="11.25">
      <c r="A84" s="28" t="s">
        <v>61</v>
      </c>
      <c r="B84" s="34">
        <v>573.5846525549025</v>
      </c>
      <c r="C84" s="40">
        <v>481.2771</v>
      </c>
      <c r="D84" s="32"/>
      <c r="E84" s="34">
        <v>-51.54019568954129</v>
      </c>
      <c r="F84" s="34">
        <v>-28.716694914235518</v>
      </c>
      <c r="G84" s="34">
        <f>C84-B84</f>
        <v>-92.30755255490249</v>
      </c>
      <c r="H84" s="32"/>
      <c r="I84" s="34">
        <v>-7.882673750057682</v>
      </c>
      <c r="J84" s="34">
        <v>-4.767828435865646</v>
      </c>
      <c r="K84" s="34">
        <f>G84*100/B84</f>
        <v>-16.09310014550415</v>
      </c>
      <c r="L84" s="5"/>
      <c r="M84" s="5"/>
      <c r="N84" s="5"/>
      <c r="O84" s="5"/>
    </row>
    <row r="85" spans="1:15" ht="11.25">
      <c r="A85" s="29" t="s">
        <v>62</v>
      </c>
      <c r="B85" s="32">
        <v>573.5846525549025</v>
      </c>
      <c r="C85" s="32">
        <v>481.2771</v>
      </c>
      <c r="D85" s="34"/>
      <c r="E85" s="32">
        <v>-51.54019568954129</v>
      </c>
      <c r="F85" s="32">
        <v>-28.716694914235518</v>
      </c>
      <c r="G85" s="32">
        <f>C85-B85</f>
        <v>-92.30755255490249</v>
      </c>
      <c r="H85" s="34"/>
      <c r="I85" s="32">
        <v>-7.882673750057682</v>
      </c>
      <c r="J85" s="32">
        <v>-4.767828435865646</v>
      </c>
      <c r="K85" s="32">
        <f>G85*100/B85</f>
        <v>-16.09310014550415</v>
      </c>
      <c r="L85" s="5"/>
      <c r="M85" s="5"/>
      <c r="N85" s="5"/>
      <c r="O85" s="5"/>
    </row>
    <row r="86" spans="1:15" ht="11.25">
      <c r="A86" s="29"/>
      <c r="B86" s="32"/>
      <c r="C86" s="32"/>
      <c r="D86" s="32"/>
      <c r="E86" s="32" t="s">
        <v>2</v>
      </c>
      <c r="F86" s="32" t="s">
        <v>2</v>
      </c>
      <c r="G86" s="32" t="s">
        <v>2</v>
      </c>
      <c r="H86" s="32"/>
      <c r="I86" s="34" t="s">
        <v>2</v>
      </c>
      <c r="J86" s="34" t="s">
        <v>2</v>
      </c>
      <c r="K86" s="34" t="s">
        <v>2</v>
      </c>
      <c r="L86" s="5"/>
      <c r="M86" s="5"/>
      <c r="N86" s="5"/>
      <c r="O86" s="5"/>
    </row>
    <row r="87" spans="1:15" ht="11.25">
      <c r="A87" s="28" t="s">
        <v>63</v>
      </c>
      <c r="B87" s="34">
        <v>247.37214669503444</v>
      </c>
      <c r="C87" s="40">
        <v>427.41917</v>
      </c>
      <c r="D87" s="32"/>
      <c r="E87" s="34">
        <v>-127.52629427956674</v>
      </c>
      <c r="F87" s="34">
        <v>-157.7905893524696</v>
      </c>
      <c r="G87" s="34">
        <f>C87-B87</f>
        <v>180.04702330496556</v>
      </c>
      <c r="H87" s="32"/>
      <c r="I87" s="34">
        <v>-23.940101451172303</v>
      </c>
      <c r="J87" s="34">
        <v>-38.9449905713859</v>
      </c>
      <c r="K87" s="34">
        <f>G87*100/B87</f>
        <v>72.78387066225822</v>
      </c>
      <c r="L87" s="5"/>
      <c r="M87" s="5"/>
      <c r="N87" s="5"/>
      <c r="O87" s="5"/>
    </row>
    <row r="88" spans="1:15" ht="11.25">
      <c r="A88" s="29" t="s">
        <v>64</v>
      </c>
      <c r="B88" s="32">
        <v>247.37214669503444</v>
      </c>
      <c r="C88" s="32">
        <v>427.41917</v>
      </c>
      <c r="D88" s="34"/>
      <c r="E88" s="32">
        <v>-127.52629427956674</v>
      </c>
      <c r="F88" s="32">
        <v>-157.7905893524696</v>
      </c>
      <c r="G88" s="32">
        <f>C88-B88</f>
        <v>180.04702330496556</v>
      </c>
      <c r="H88" s="34"/>
      <c r="I88" s="32">
        <v>-23.940101451172303</v>
      </c>
      <c r="J88" s="32">
        <v>-38.9449905713859</v>
      </c>
      <c r="K88" s="32">
        <f>G88*100/B88</f>
        <v>72.78387066225822</v>
      </c>
      <c r="L88" s="5"/>
      <c r="M88" s="5"/>
      <c r="N88" s="5"/>
      <c r="O88" s="5"/>
    </row>
    <row r="89" spans="1:15" ht="11.25">
      <c r="A89" s="29"/>
      <c r="B89" s="32"/>
      <c r="C89" s="32"/>
      <c r="D89" s="32"/>
      <c r="E89" s="32" t="s">
        <v>2</v>
      </c>
      <c r="F89" s="32" t="s">
        <v>2</v>
      </c>
      <c r="G89" s="32" t="s">
        <v>2</v>
      </c>
      <c r="H89" s="32"/>
      <c r="I89" s="34" t="s">
        <v>2</v>
      </c>
      <c r="J89" s="34" t="s">
        <v>2</v>
      </c>
      <c r="K89" s="34" t="s">
        <v>2</v>
      </c>
      <c r="L89" s="5"/>
      <c r="M89" s="5"/>
      <c r="N89" s="5"/>
      <c r="O89" s="5"/>
    </row>
    <row r="90" spans="1:15" ht="11.25">
      <c r="A90" s="28" t="s">
        <v>78</v>
      </c>
      <c r="B90" s="34">
        <v>2418.225752166649</v>
      </c>
      <c r="C90" s="34">
        <v>2564.9029600000003</v>
      </c>
      <c r="D90" s="32"/>
      <c r="E90" s="34">
        <v>-665.0404481146247</v>
      </c>
      <c r="F90" s="34">
        <v>-111.70287764595605</v>
      </c>
      <c r="G90" s="34">
        <f>C90-B90</f>
        <v>146.67720783335153</v>
      </c>
      <c r="H90" s="32"/>
      <c r="I90" s="34">
        <v>-20.815238955178774</v>
      </c>
      <c r="J90" s="34">
        <v>-4.415258056280822</v>
      </c>
      <c r="K90" s="34">
        <f>G90*100/B90</f>
        <v>6.065488621231235</v>
      </c>
      <c r="L90" s="5"/>
      <c r="M90" s="5"/>
      <c r="N90" s="5"/>
      <c r="O90" s="5"/>
    </row>
    <row r="91" spans="1:15" ht="11.25">
      <c r="A91" s="29" t="s">
        <v>79</v>
      </c>
      <c r="B91" s="32">
        <v>315.00275263543807</v>
      </c>
      <c r="C91" s="32">
        <v>365.16653</v>
      </c>
      <c r="D91" s="32"/>
      <c r="E91" s="32">
        <v>-43.762305722837255</v>
      </c>
      <c r="F91" s="32">
        <v>-74.02098133256408</v>
      </c>
      <c r="G91" s="32">
        <f>C91-B91</f>
        <v>50.16377736456195</v>
      </c>
      <c r="H91" s="32"/>
      <c r="I91" s="32">
        <v>-10.111764638734384</v>
      </c>
      <c r="J91" s="32">
        <v>-19.027368993032294</v>
      </c>
      <c r="K91" s="32">
        <f>G91*100/B91</f>
        <v>15.924869527288852</v>
      </c>
      <c r="L91" s="5"/>
      <c r="M91" s="5"/>
      <c r="N91" s="5"/>
      <c r="O91" s="5"/>
    </row>
    <row r="92" spans="1:15" ht="11.25">
      <c r="A92" s="29" t="s">
        <v>65</v>
      </c>
      <c r="B92" s="32">
        <v>855.7557967617469</v>
      </c>
      <c r="C92" s="32">
        <v>958.3291</v>
      </c>
      <c r="D92" s="32"/>
      <c r="E92" s="32">
        <v>-314.1584388109577</v>
      </c>
      <c r="F92" s="32">
        <v>85.9275840515428</v>
      </c>
      <c r="G92" s="32">
        <f>C92-B92</f>
        <v>102.57330323825317</v>
      </c>
      <c r="H92" s="32"/>
      <c r="I92" s="32">
        <v>-28.98176267854389</v>
      </c>
      <c r="J92" s="32">
        <v>11.161916728023266</v>
      </c>
      <c r="K92" s="32">
        <f>G92*100/B92</f>
        <v>11.986282024194207</v>
      </c>
      <c r="L92" s="5"/>
      <c r="M92" s="5"/>
      <c r="N92" s="5"/>
      <c r="O92" s="5"/>
    </row>
    <row r="93" spans="1:15" ht="11.25">
      <c r="A93" s="29" t="s">
        <v>66</v>
      </c>
      <c r="B93" s="32">
        <v>1247.4672027694637</v>
      </c>
      <c r="C93" s="32">
        <v>1241.40733</v>
      </c>
      <c r="D93" s="32"/>
      <c r="E93" s="32">
        <v>-307.1197035808302</v>
      </c>
      <c r="F93" s="32">
        <v>-123.6094803649346</v>
      </c>
      <c r="G93" s="32">
        <f>C93-B93</f>
        <v>-6.059872769463709</v>
      </c>
      <c r="H93" s="32"/>
      <c r="I93" s="32">
        <v>-18.300581863482765</v>
      </c>
      <c r="J93" s="32">
        <v>-9.015504521771371</v>
      </c>
      <c r="K93" s="32">
        <f>G93*100/B93</f>
        <v>-0.48577411542446736</v>
      </c>
      <c r="L93" s="5"/>
      <c r="M93" s="5"/>
      <c r="N93" s="5"/>
      <c r="O93" s="5"/>
    </row>
    <row r="94" spans="1:11" ht="11.25">
      <c r="A94" s="28"/>
      <c r="B94" s="32"/>
      <c r="C94" s="32"/>
      <c r="D94" s="32"/>
      <c r="E94" s="32" t="s">
        <v>2</v>
      </c>
      <c r="F94" s="32" t="s">
        <v>2</v>
      </c>
      <c r="G94" s="32" t="s">
        <v>2</v>
      </c>
      <c r="H94" s="32"/>
      <c r="I94" s="34" t="s">
        <v>2</v>
      </c>
      <c r="J94" s="34" t="s">
        <v>2</v>
      </c>
      <c r="K94" s="34" t="s">
        <v>2</v>
      </c>
    </row>
    <row r="95" spans="1:11" ht="11.25">
      <c r="A95" s="28" t="s">
        <v>67</v>
      </c>
      <c r="B95" s="34">
        <v>231.39746132487107</v>
      </c>
      <c r="C95" s="40">
        <v>323.392</v>
      </c>
      <c r="D95" s="34"/>
      <c r="E95" s="34">
        <v>12.587188825982992</v>
      </c>
      <c r="F95" s="34">
        <v>-0.28692918875390205</v>
      </c>
      <c r="G95" s="34">
        <f>C95-B95</f>
        <v>91.99453867512892</v>
      </c>
      <c r="H95" s="34"/>
      <c r="I95" s="34">
        <v>5.7450249154382345</v>
      </c>
      <c r="J95" s="34">
        <v>-0.12384485122964217</v>
      </c>
      <c r="K95" s="34">
        <f>G95*100/B95</f>
        <v>39.756070852468405</v>
      </c>
    </row>
    <row r="96" spans="1:11" ht="11.25">
      <c r="A96" s="29" t="s">
        <v>68</v>
      </c>
      <c r="B96" s="32">
        <v>231.39746132487107</v>
      </c>
      <c r="C96" s="32">
        <v>323.392</v>
      </c>
      <c r="D96" s="32"/>
      <c r="E96" s="32">
        <v>12.587188825982992</v>
      </c>
      <c r="F96" s="32">
        <v>-0.28692918875390205</v>
      </c>
      <c r="G96" s="32">
        <f>C96-B96</f>
        <v>91.99453867512892</v>
      </c>
      <c r="H96" s="32"/>
      <c r="I96" s="32">
        <v>5.7450249154382345</v>
      </c>
      <c r="J96" s="32">
        <v>-0.12384485122964217</v>
      </c>
      <c r="K96" s="32">
        <f>G96*100/B96</f>
        <v>39.756070852468405</v>
      </c>
    </row>
    <row r="97" spans="1:11" ht="11.25">
      <c r="A97" s="29"/>
      <c r="B97" s="32"/>
      <c r="C97" s="32"/>
      <c r="D97" s="32"/>
      <c r="E97" s="32" t="s">
        <v>2</v>
      </c>
      <c r="F97" s="32" t="s">
        <v>2</v>
      </c>
      <c r="G97" s="32" t="s">
        <v>2</v>
      </c>
      <c r="H97" s="32"/>
      <c r="I97" s="34" t="s">
        <v>2</v>
      </c>
      <c r="J97" s="34" t="s">
        <v>2</v>
      </c>
      <c r="K97" s="34" t="s">
        <v>2</v>
      </c>
    </row>
    <row r="98" spans="1:11" ht="11.25">
      <c r="A98" s="29" t="s">
        <v>69</v>
      </c>
      <c r="B98" s="32">
        <v>57.91018475112089</v>
      </c>
      <c r="C98" s="32">
        <v>17.37843</v>
      </c>
      <c r="D98" s="32"/>
      <c r="E98" s="32">
        <v>14.40279831235802</v>
      </c>
      <c r="F98" s="32">
        <v>13.448162705996893</v>
      </c>
      <c r="G98" s="32">
        <f>C98-B98</f>
        <v>-40.531754751120886</v>
      </c>
      <c r="H98" s="32"/>
      <c r="I98" s="32">
        <v>47.9147380531264</v>
      </c>
      <c r="J98" s="32">
        <v>30.24640375633053</v>
      </c>
      <c r="K98" s="32">
        <f>G98*100/B98</f>
        <v>-69.99071912015678</v>
      </c>
    </row>
    <row r="99" spans="1:11" ht="11.25">
      <c r="A99" s="29" t="s">
        <v>70</v>
      </c>
      <c r="B99" s="32">
        <v>0</v>
      </c>
      <c r="C99" s="32">
        <v>43.10228</v>
      </c>
      <c r="D99" s="32"/>
      <c r="E99" s="32">
        <v>-21.76644068611542</v>
      </c>
      <c r="F99" s="32">
        <v>0</v>
      </c>
      <c r="G99" s="32">
        <f>C99-B99</f>
        <v>43.10228</v>
      </c>
      <c r="H99" s="32"/>
      <c r="I99" s="32">
        <v>-100</v>
      </c>
      <c r="J99" s="32" t="s">
        <v>72</v>
      </c>
      <c r="K99" s="32" t="s">
        <v>72</v>
      </c>
    </row>
    <row r="100" spans="1:11" ht="11.25">
      <c r="A100" s="30"/>
      <c r="B100" s="32"/>
      <c r="C100" s="35"/>
      <c r="D100" s="35"/>
      <c r="E100" s="35"/>
      <c r="F100" s="35"/>
      <c r="G100" s="35"/>
      <c r="H100" s="35"/>
      <c r="I100" s="35"/>
      <c r="J100" s="35"/>
      <c r="K100" s="35"/>
    </row>
    <row r="101" spans="1:11" ht="11.25">
      <c r="A101" s="30"/>
      <c r="B101" s="32"/>
      <c r="C101" s="35"/>
      <c r="D101" s="35"/>
      <c r="E101" s="35"/>
      <c r="F101" s="35"/>
      <c r="G101" s="35"/>
      <c r="H101" s="35"/>
      <c r="I101" s="35"/>
      <c r="J101" s="35"/>
      <c r="K101" s="35"/>
    </row>
    <row r="102" spans="1:11" ht="11.25">
      <c r="A102" s="30"/>
      <c r="B102" s="32"/>
      <c r="C102" s="35"/>
      <c r="D102" s="35"/>
      <c r="E102" s="35"/>
      <c r="F102" s="35"/>
      <c r="G102" s="35"/>
      <c r="H102" s="35"/>
      <c r="I102" s="35"/>
      <c r="J102" s="35"/>
      <c r="K102" s="35"/>
    </row>
    <row r="103" spans="1:11" ht="11.25">
      <c r="A103" s="30"/>
      <c r="B103" s="32"/>
      <c r="C103" s="35"/>
      <c r="D103" s="35"/>
      <c r="E103" s="35"/>
      <c r="F103" s="35"/>
      <c r="G103" s="35"/>
      <c r="H103" s="35"/>
      <c r="I103" s="35"/>
      <c r="J103" s="35"/>
      <c r="K103" s="35"/>
    </row>
    <row r="104" spans="1:2" ht="11.25">
      <c r="A104" s="30"/>
      <c r="B104" s="16"/>
    </row>
    <row r="105" spans="1:2" ht="11.25">
      <c r="A105" s="30"/>
      <c r="B105" s="16"/>
    </row>
    <row r="106" ht="11.25">
      <c r="B106" s="16"/>
    </row>
  </sheetData>
  <mergeCells count="1">
    <mergeCell ref="E7:K7"/>
  </mergeCells>
  <printOptions/>
  <pageMargins left="0.3937007874015748" right="0.75" top="0.5905511811023623" bottom="0.2755905511811024" header="0.5118110236220472" footer="0.5118110236220472"/>
  <pageSetup horizontalDpi="300" verticalDpi="300" orientation="portrait" paperSize="9" scale="115" r:id="rId1"/>
  <rowBreaks count="1" manualBreakCount="1">
    <brk id="5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2002-04-10T11:02:52Z</cp:lastPrinted>
  <dcterms:created xsi:type="dcterms:W3CDTF">2001-03-20T08:49:58Z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