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 " sheetId="1" r:id="rId1"/>
  </sheets>
  <definedNames>
    <definedName name="_xlnm.Print_Area" localSheetId="0">' '!$A$1:$L$31</definedName>
    <definedName name="HTML1_1" localSheetId="0" hidden="1">"[PTE1Y2.WK4]A!$A$1:$K$18"</definedName>
    <definedName name="HTML1_10" localSheetId="0" hidden="1">""</definedName>
    <definedName name="HTML1_11" localSheetId="0" hidden="1">1</definedName>
    <definedName name="HTML1_12" localSheetId="0" hidden="1">"N:\DOCUMENT\Anuario\html\PTE02.htm"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"'[PTE-02.XLS]PTE-02'!$A$1:$I$17"</definedName>
    <definedName name="HTML2_10" hidden="1">""</definedName>
    <definedName name="HTML2_11" hidden="1">1</definedName>
    <definedName name="HTML2_12" hidden="1">"L:\ANU96HTM\PTE02.htm"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PAISES">' '!$A$9:$B$83</definedName>
  </definedNames>
  <calcPr fullCalcOnLoad="1"/>
</workbook>
</file>

<file path=xl/sharedStrings.xml><?xml version="1.0" encoding="utf-8"?>
<sst xmlns="http://schemas.openxmlformats.org/spreadsheetml/2006/main" count="65" uniqueCount="28">
  <si>
    <t>PERMISOS DE TRABAJO A EXTRANJEROS</t>
  </si>
  <si>
    <t>PTE-5.</t>
  </si>
  <si>
    <t>Permisos de trabajo concedidos, según</t>
  </si>
  <si>
    <t>sexo, por dependencia laboral</t>
  </si>
  <si>
    <t>y clase de permiso (1).</t>
  </si>
  <si>
    <t>AÑO 1997</t>
  </si>
  <si>
    <t>AMBOS SEXOS</t>
  </si>
  <si>
    <t>VARONES</t>
  </si>
  <si>
    <t>MUJERES</t>
  </si>
  <si>
    <t>TOTAL</t>
  </si>
  <si>
    <t>CUENTA AJENA</t>
  </si>
  <si>
    <t xml:space="preserve"> Permiso A </t>
  </si>
  <si>
    <t xml:space="preserve"> Permiso b inicial</t>
  </si>
  <si>
    <t xml:space="preserve"> Permiso B  renovado</t>
  </si>
  <si>
    <t xml:space="preserve"> Permiso C </t>
  </si>
  <si>
    <t xml:space="preserve"> Permiso F </t>
  </si>
  <si>
    <t xml:space="preserve"> Permiso Permanente</t>
  </si>
  <si>
    <t>CUENTA PROPIA</t>
  </si>
  <si>
    <t xml:space="preserve"> Permiso d inicial </t>
  </si>
  <si>
    <t xml:space="preserve"> Permiso D renovado</t>
  </si>
  <si>
    <t xml:space="preserve"> Permiso E </t>
  </si>
  <si>
    <t>-</t>
  </si>
  <si>
    <t>(1) Véase nota a este cuadro en FUENTES Y NOTAS EXPLICATIVAS</t>
  </si>
  <si>
    <t xml:space="preserve"> Permiso Extraordinario</t>
  </si>
  <si>
    <t>Total</t>
  </si>
  <si>
    <t xml:space="preserve">Proceso Extraordinario Regularización </t>
  </si>
  <si>
    <t>Régimen General</t>
  </si>
  <si>
    <t xml:space="preserve">Año 2000 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</si>
</sst>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  <numFmt numFmtId="175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Times New Roman"/>
      <family val="0"/>
    </font>
    <font>
      <sz val="10"/>
      <color indexed="12"/>
      <name val="Courier"/>
      <family val="0"/>
    </font>
    <font>
      <sz val="6"/>
      <name val="Times New Roman"/>
      <family val="0"/>
    </font>
    <font>
      <b/>
      <sz val="8"/>
      <color indexed="12"/>
      <name val="Arial"/>
      <family val="0"/>
    </font>
    <font>
      <b/>
      <sz val="6"/>
      <name val="Times New Roman"/>
      <family val="0"/>
    </font>
    <font>
      <b/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174" fontId="0" fillId="0" borderId="0" xfId="0" applyNumberFormat="1" applyAlignment="1" applyProtection="1">
      <alignment vertical="center"/>
      <protection/>
    </xf>
    <xf numFmtId="174" fontId="1" fillId="0" borderId="0" xfId="0" applyNumberFormat="1" applyFont="1" applyAlignment="1" applyProtection="1">
      <alignment vertical="center"/>
      <protection/>
    </xf>
    <xf numFmtId="174" fontId="8" fillId="0" borderId="0" xfId="0" applyNumberFormat="1" applyFont="1" applyAlignment="1" applyProtection="1">
      <alignment vertical="center"/>
      <protection locked="0"/>
    </xf>
    <xf numFmtId="174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73" fontId="0" fillId="0" borderId="0" xfId="0" applyNumberFormat="1" applyAlignment="1" applyProtection="1">
      <alignment vertical="center"/>
      <protection/>
    </xf>
    <xf numFmtId="0" fontId="1" fillId="0" borderId="0" xfId="0" applyFont="1" applyAlignment="1" quotePrefix="1">
      <alignment horizontal="left" vertical="center"/>
    </xf>
    <xf numFmtId="0" fontId="1" fillId="0" borderId="1" xfId="0" applyFont="1" applyBorder="1" applyAlignment="1" applyProtection="1">
      <alignment horizontal="centerContinuous" vertical="center"/>
      <protection locked="0"/>
    </xf>
    <xf numFmtId="0" fontId="1" fillId="0" borderId="1" xfId="0" applyFont="1" applyBorder="1" applyAlignment="1">
      <alignment horizontal="centerContinuous" vertical="center"/>
    </xf>
    <xf numFmtId="174" fontId="1" fillId="0" borderId="1" xfId="0" applyNumberFormat="1" applyFont="1" applyBorder="1" applyAlignment="1" applyProtection="1">
      <alignment horizontal="centerContinuous" vertical="center"/>
      <protection/>
    </xf>
    <xf numFmtId="0" fontId="1" fillId="0" borderId="2" xfId="0" applyFont="1" applyBorder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174" fontId="0" fillId="0" borderId="0" xfId="0" applyNumberFormat="1" applyFont="1" applyAlignment="1" applyProtection="1">
      <alignment vertical="center"/>
      <protection/>
    </xf>
    <xf numFmtId="174" fontId="0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  <protection locked="0"/>
    </xf>
    <xf numFmtId="174" fontId="10" fillId="0" borderId="0" xfId="0" applyNumberFormat="1" applyFont="1" applyBorder="1" applyAlignment="1" applyProtection="1">
      <alignment horizontal="centerContinuous" vertical="center"/>
      <protection locked="0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71"/>
  <sheetViews>
    <sheetView showGridLines="0" tabSelected="1" defaultGridColor="0" zoomScale="87" zoomScaleNormal="87" colorId="22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9" sqref="B9"/>
    </sheetView>
  </sheetViews>
  <sheetFormatPr defaultColWidth="9.83203125" defaultRowHeight="11.25"/>
  <cols>
    <col min="1" max="1" width="27.16015625" style="1" customWidth="1"/>
    <col min="2" max="3" width="9.83203125" style="0" customWidth="1"/>
    <col min="4" max="4" width="16" style="0" customWidth="1"/>
    <col min="5" max="5" width="1.83203125" style="0" customWidth="1"/>
    <col min="6" max="7" width="9.83203125" style="0" customWidth="1"/>
    <col min="8" max="8" width="16.16015625" style="0" customWidth="1"/>
    <col min="9" max="9" width="1.83203125" style="0" customWidth="1"/>
    <col min="10" max="11" width="9.83203125" style="0" customWidth="1"/>
    <col min="12" max="12" width="16.16015625" style="0" customWidth="1"/>
  </cols>
  <sheetData>
    <row r="1" spans="1:12" ht="11.25">
      <c r="A1" s="2" t="s">
        <v>0</v>
      </c>
      <c r="B1" s="3"/>
      <c r="C1" s="3"/>
      <c r="D1" s="4"/>
      <c r="E1" s="4"/>
      <c r="F1" s="4"/>
      <c r="G1" s="4"/>
      <c r="I1" s="22" t="s">
        <v>1</v>
      </c>
      <c r="J1" s="4"/>
      <c r="K1" s="3"/>
      <c r="L1" s="3"/>
    </row>
    <row r="2" spans="1:12" ht="11.25">
      <c r="A2" s="5"/>
      <c r="B2" s="4"/>
      <c r="C2" s="4"/>
      <c r="D2" s="4"/>
      <c r="E2" s="4"/>
      <c r="F2" s="4"/>
      <c r="G2" s="4"/>
      <c r="I2" s="4" t="s">
        <v>2</v>
      </c>
      <c r="J2" s="4"/>
      <c r="K2" s="4"/>
      <c r="L2" s="4"/>
    </row>
    <row r="3" spans="1:12" ht="11.25">
      <c r="A3" s="5"/>
      <c r="B3" s="4"/>
      <c r="C3" s="4"/>
      <c r="D3" s="4"/>
      <c r="E3" s="4"/>
      <c r="F3" s="4"/>
      <c r="G3" s="4"/>
      <c r="I3" s="22" t="s">
        <v>3</v>
      </c>
      <c r="J3" s="4"/>
      <c r="K3" s="4"/>
      <c r="L3" s="4"/>
    </row>
    <row r="4" spans="1:12" ht="11.25">
      <c r="A4" s="5"/>
      <c r="B4" s="4"/>
      <c r="C4" s="4"/>
      <c r="D4" s="4"/>
      <c r="E4" s="4"/>
      <c r="F4" s="4"/>
      <c r="G4" s="4"/>
      <c r="I4" s="22" t="s">
        <v>4</v>
      </c>
      <c r="J4" s="4"/>
      <c r="K4" s="4"/>
      <c r="L4" s="4"/>
    </row>
    <row r="5" spans="1:12" ht="11.25">
      <c r="A5" s="5"/>
      <c r="B5" s="4"/>
      <c r="C5" s="4"/>
      <c r="D5" s="4"/>
      <c r="E5" s="4"/>
      <c r="F5" s="4"/>
      <c r="G5" s="4"/>
      <c r="H5" s="22"/>
      <c r="I5" s="4"/>
      <c r="J5" s="4"/>
      <c r="K5" s="4"/>
      <c r="L5" s="4"/>
    </row>
    <row r="6" spans="1:12" ht="11.25">
      <c r="A6" s="5"/>
      <c r="B6" s="4"/>
      <c r="C6" s="4"/>
      <c r="D6" s="4"/>
      <c r="E6" s="4"/>
      <c r="F6" s="4"/>
      <c r="G6" s="4"/>
      <c r="H6" s="22"/>
      <c r="I6" s="4"/>
      <c r="J6" s="4"/>
      <c r="K6" s="4"/>
      <c r="L6" s="4"/>
    </row>
    <row r="7" spans="1:12" ht="11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9" ht="12" thickBot="1">
      <c r="A8" s="57"/>
      <c r="B8" s="51" t="s">
        <v>27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40"/>
      <c r="N8" s="40"/>
      <c r="O8" s="40"/>
      <c r="P8" s="40"/>
      <c r="Q8" s="40"/>
      <c r="R8" s="40"/>
      <c r="S8" s="40"/>
      <c r="T8" s="40" t="s">
        <v>5</v>
      </c>
      <c r="U8" s="40"/>
      <c r="V8" s="40"/>
      <c r="W8" s="40"/>
      <c r="X8" s="40"/>
      <c r="Y8" s="40"/>
      <c r="Z8" s="40"/>
      <c r="AA8" s="40"/>
      <c r="AB8" s="40"/>
      <c r="AC8" s="39"/>
    </row>
    <row r="9" spans="1:29" ht="24.75" customHeight="1" thickBot="1">
      <c r="A9" s="53"/>
      <c r="B9" s="23" t="s">
        <v>6</v>
      </c>
      <c r="C9" s="23"/>
      <c r="D9" s="24"/>
      <c r="E9" s="54"/>
      <c r="F9" s="23" t="s">
        <v>7</v>
      </c>
      <c r="G9" s="23"/>
      <c r="H9" s="25"/>
      <c r="I9" s="54"/>
      <c r="J9" s="59" t="s">
        <v>8</v>
      </c>
      <c r="K9" s="60"/>
      <c r="L9" s="6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39"/>
    </row>
    <row r="10" spans="1:29" ht="38.25" customHeight="1">
      <c r="A10" s="53"/>
      <c r="B10" s="49" t="s">
        <v>24</v>
      </c>
      <c r="C10" s="50" t="s">
        <v>26</v>
      </c>
      <c r="D10" s="50" t="s">
        <v>25</v>
      </c>
      <c r="E10" s="55"/>
      <c r="F10" s="49" t="s">
        <v>24</v>
      </c>
      <c r="G10" s="50" t="s">
        <v>26</v>
      </c>
      <c r="H10" s="50" t="s">
        <v>25</v>
      </c>
      <c r="I10" s="55"/>
      <c r="J10" s="49" t="s">
        <v>24</v>
      </c>
      <c r="K10" s="50" t="s">
        <v>26</v>
      </c>
      <c r="L10" s="50" t="s">
        <v>25</v>
      </c>
      <c r="M10" s="42"/>
      <c r="N10" s="41"/>
      <c r="O10" s="41"/>
      <c r="P10" s="42"/>
      <c r="Q10" s="41"/>
      <c r="R10" s="41"/>
      <c r="S10" s="42"/>
      <c r="T10" s="41"/>
      <c r="U10" s="41"/>
      <c r="V10" s="42"/>
      <c r="W10" s="41"/>
      <c r="X10" s="41"/>
      <c r="Y10" s="42"/>
      <c r="Z10" s="41"/>
      <c r="AA10" s="41"/>
      <c r="AB10" s="42"/>
      <c r="AC10" s="39"/>
    </row>
    <row r="11" spans="1:29" ht="19.5" customHeight="1">
      <c r="A11" s="5"/>
      <c r="B11" s="26"/>
      <c r="C11" s="26"/>
      <c r="D11" s="26"/>
      <c r="E11" s="56"/>
      <c r="F11" s="26"/>
      <c r="G11" s="26"/>
      <c r="H11" s="26"/>
      <c r="I11" s="56"/>
      <c r="J11" s="26"/>
      <c r="K11" s="26"/>
      <c r="L11" s="26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0.5" customHeight="1">
      <c r="A12" s="5" t="s">
        <v>9</v>
      </c>
      <c r="B12" s="27">
        <f>+F12+J12</f>
        <v>292120</v>
      </c>
      <c r="C12" s="27">
        <f>+G12+K12</f>
        <v>173120</v>
      </c>
      <c r="D12" s="27">
        <f>+H12+L12</f>
        <v>119000</v>
      </c>
      <c r="E12" s="56"/>
      <c r="F12" s="27">
        <f>+F14+F23</f>
        <v>188329</v>
      </c>
      <c r="G12" s="27">
        <f>+G14+G23</f>
        <v>109283</v>
      </c>
      <c r="H12" s="27">
        <f>+H14+H23</f>
        <v>79046</v>
      </c>
      <c r="I12" s="56"/>
      <c r="J12" s="27">
        <f>+J14+J23</f>
        <v>103791</v>
      </c>
      <c r="K12" s="27">
        <f>+K14+K23</f>
        <v>63837</v>
      </c>
      <c r="L12" s="27">
        <f>+L14+L23</f>
        <v>39954</v>
      </c>
      <c r="M12" s="43"/>
      <c r="N12" s="43"/>
      <c r="O12" s="43"/>
      <c r="P12" s="43"/>
      <c r="Q12" s="43"/>
      <c r="R12" s="43"/>
      <c r="S12" s="43"/>
      <c r="T12" s="44"/>
      <c r="U12" s="44"/>
      <c r="V12" s="44"/>
      <c r="W12" s="44"/>
      <c r="X12" s="44"/>
      <c r="Y12" s="44"/>
      <c r="Z12" s="44"/>
      <c r="AA12" s="44"/>
      <c r="AB12" s="44"/>
      <c r="AC12" s="39"/>
    </row>
    <row r="13" spans="1:29" ht="10.5" customHeight="1">
      <c r="A13" s="28"/>
      <c r="B13" s="27"/>
      <c r="C13" s="27"/>
      <c r="D13" s="27"/>
      <c r="E13" s="56"/>
      <c r="F13" s="27"/>
      <c r="G13" s="27"/>
      <c r="H13" s="27"/>
      <c r="I13" s="56"/>
      <c r="J13" s="27"/>
      <c r="K13" s="27"/>
      <c r="L13" s="27"/>
      <c r="M13" s="43"/>
      <c r="N13" s="43"/>
      <c r="O13" s="43"/>
      <c r="P13" s="43"/>
      <c r="Q13" s="43"/>
      <c r="R13" s="43"/>
      <c r="S13" s="43"/>
      <c r="T13" s="44"/>
      <c r="U13" s="44"/>
      <c r="V13" s="44"/>
      <c r="W13" s="44"/>
      <c r="X13" s="44"/>
      <c r="Y13" s="44"/>
      <c r="Z13" s="44"/>
      <c r="AA13" s="44"/>
      <c r="AB13" s="44"/>
      <c r="AC13" s="39"/>
    </row>
    <row r="14" spans="1:29" ht="10.5" customHeight="1">
      <c r="A14" s="28" t="s">
        <v>10</v>
      </c>
      <c r="B14" s="27">
        <f>+F14+J14</f>
        <v>278153</v>
      </c>
      <c r="C14" s="27">
        <f>+G14+K14</f>
        <v>165200</v>
      </c>
      <c r="D14" s="27">
        <f>+H14+L14</f>
        <v>112953</v>
      </c>
      <c r="E14" s="56"/>
      <c r="F14" s="27">
        <f>SUM(F15:F21)</f>
        <v>177726</v>
      </c>
      <c r="G14" s="27">
        <f>SUM(G15:G20)</f>
        <v>103200</v>
      </c>
      <c r="H14" s="27">
        <f>SUM(H15:H20)</f>
        <v>74526</v>
      </c>
      <c r="I14" s="56"/>
      <c r="J14" s="27">
        <f>SUM(J15:J20)</f>
        <v>100427</v>
      </c>
      <c r="K14" s="27">
        <f>SUM(K15:K20)</f>
        <v>62000</v>
      </c>
      <c r="L14" s="27">
        <f>SUM(L15:L20)</f>
        <v>38427</v>
      </c>
      <c r="M14" s="43"/>
      <c r="N14" s="43"/>
      <c r="O14" s="43"/>
      <c r="P14" s="43"/>
      <c r="Q14" s="43"/>
      <c r="R14" s="43"/>
      <c r="S14" s="43"/>
      <c r="T14" s="44"/>
      <c r="U14" s="44"/>
      <c r="V14" s="44"/>
      <c r="W14" s="44"/>
      <c r="X14" s="44"/>
      <c r="Y14" s="44"/>
      <c r="Z14" s="44"/>
      <c r="AA14" s="44"/>
      <c r="AB14" s="44"/>
      <c r="AC14" s="39"/>
    </row>
    <row r="15" spans="1:29" ht="10.5" customHeight="1">
      <c r="A15" s="29" t="s">
        <v>11</v>
      </c>
      <c r="B15" s="30">
        <f aca="true" t="shared" si="0" ref="B15:C20">+F15+J15</f>
        <v>1340</v>
      </c>
      <c r="C15" s="30">
        <f t="shared" si="0"/>
        <v>1340</v>
      </c>
      <c r="D15" s="30" t="s">
        <v>21</v>
      </c>
      <c r="E15" s="56"/>
      <c r="F15" s="31">
        <v>1012</v>
      </c>
      <c r="G15" s="31">
        <f aca="true" t="shared" si="1" ref="G15:G20">+F15-H15</f>
        <v>1012</v>
      </c>
      <c r="H15" s="34" t="s">
        <v>21</v>
      </c>
      <c r="I15" s="56"/>
      <c r="J15" s="31">
        <v>328</v>
      </c>
      <c r="K15" s="31">
        <f aca="true" t="shared" si="2" ref="K15:K20">+J15-L15</f>
        <v>328</v>
      </c>
      <c r="L15" s="34" t="s">
        <v>21</v>
      </c>
      <c r="M15" s="45"/>
      <c r="N15" s="45"/>
      <c r="O15" s="45"/>
      <c r="P15" s="45"/>
      <c r="Q15" s="45"/>
      <c r="R15" s="45"/>
      <c r="S15" s="45"/>
      <c r="T15" s="46"/>
      <c r="U15" s="46"/>
      <c r="V15" s="46"/>
      <c r="W15" s="46"/>
      <c r="X15" s="47"/>
      <c r="Y15" s="44"/>
      <c r="Z15" s="46"/>
      <c r="AA15" s="44"/>
      <c r="AB15" s="44"/>
      <c r="AC15" s="39"/>
    </row>
    <row r="16" spans="1:29" ht="10.5" customHeight="1">
      <c r="A16" s="32" t="s">
        <v>12</v>
      </c>
      <c r="B16" s="30">
        <f t="shared" si="0"/>
        <v>165248</v>
      </c>
      <c r="C16" s="30">
        <f t="shared" si="0"/>
        <v>56703</v>
      </c>
      <c r="D16" s="30">
        <f>+H16+L16</f>
        <v>108545</v>
      </c>
      <c r="E16" s="56"/>
      <c r="F16" s="31">
        <v>107837</v>
      </c>
      <c r="G16" s="31">
        <f t="shared" si="1"/>
        <v>35722</v>
      </c>
      <c r="H16" s="31">
        <v>72115</v>
      </c>
      <c r="I16" s="56"/>
      <c r="J16" s="31">
        <f>57411</f>
        <v>57411</v>
      </c>
      <c r="K16" s="31">
        <f t="shared" si="2"/>
        <v>20981</v>
      </c>
      <c r="L16" s="31">
        <v>36430</v>
      </c>
      <c r="M16" s="45"/>
      <c r="N16" s="45"/>
      <c r="O16" s="45"/>
      <c r="P16" s="45"/>
      <c r="Q16" s="45"/>
      <c r="R16" s="45"/>
      <c r="S16" s="45"/>
      <c r="T16" s="46"/>
      <c r="U16" s="46"/>
      <c r="V16" s="46"/>
      <c r="W16" s="46"/>
      <c r="X16" s="47"/>
      <c r="Y16" s="47"/>
      <c r="Z16" s="46"/>
      <c r="AA16" s="47"/>
      <c r="AB16" s="47"/>
      <c r="AC16" s="39"/>
    </row>
    <row r="17" spans="1:29" ht="10.5" customHeight="1">
      <c r="A17" s="32" t="s">
        <v>13</v>
      </c>
      <c r="B17" s="30">
        <f t="shared" si="0"/>
        <v>11181</v>
      </c>
      <c r="C17" s="30">
        <f t="shared" si="0"/>
        <v>9065</v>
      </c>
      <c r="D17" s="30">
        <f>+H17+L17</f>
        <v>2116</v>
      </c>
      <c r="E17" s="56"/>
      <c r="F17" s="31">
        <v>6293</v>
      </c>
      <c r="G17" s="31">
        <f t="shared" si="1"/>
        <v>5199</v>
      </c>
      <c r="H17" s="31">
        <v>1094</v>
      </c>
      <c r="I17" s="56"/>
      <c r="J17" s="31">
        <f>4887+1</f>
        <v>4888</v>
      </c>
      <c r="K17" s="31">
        <f t="shared" si="2"/>
        <v>3866</v>
      </c>
      <c r="L17" s="31">
        <v>1022</v>
      </c>
      <c r="M17" s="45"/>
      <c r="N17" s="45"/>
      <c r="O17" s="45"/>
      <c r="P17" s="45"/>
      <c r="Q17" s="45"/>
      <c r="R17" s="45"/>
      <c r="S17" s="45"/>
      <c r="T17" s="46"/>
      <c r="U17" s="46"/>
      <c r="V17" s="46"/>
      <c r="W17" s="46"/>
      <c r="X17" s="47"/>
      <c r="Y17" s="47"/>
      <c r="Z17" s="46"/>
      <c r="AA17" s="47"/>
      <c r="AB17" s="47"/>
      <c r="AC17" s="39"/>
    </row>
    <row r="18" spans="1:29" ht="10.5" customHeight="1">
      <c r="A18" s="29" t="s">
        <v>14</v>
      </c>
      <c r="B18" s="30">
        <f t="shared" si="0"/>
        <v>47131</v>
      </c>
      <c r="C18" s="30">
        <f t="shared" si="0"/>
        <v>45700</v>
      </c>
      <c r="D18" s="30">
        <f>+H18+L18</f>
        <v>1431</v>
      </c>
      <c r="E18" s="56"/>
      <c r="F18" s="31">
        <v>26667</v>
      </c>
      <c r="G18" s="31">
        <f t="shared" si="1"/>
        <v>25824</v>
      </c>
      <c r="H18" s="31">
        <v>843</v>
      </c>
      <c r="I18" s="56"/>
      <c r="J18" s="31">
        <f>20463+1</f>
        <v>20464</v>
      </c>
      <c r="K18" s="31">
        <f t="shared" si="2"/>
        <v>19876</v>
      </c>
      <c r="L18" s="31">
        <v>588</v>
      </c>
      <c r="M18" s="45"/>
      <c r="N18" s="45"/>
      <c r="O18" s="45"/>
      <c r="P18" s="45"/>
      <c r="Q18" s="45"/>
      <c r="R18" s="45"/>
      <c r="S18" s="45"/>
      <c r="T18" s="46"/>
      <c r="U18" s="46"/>
      <c r="V18" s="46"/>
      <c r="W18" s="46"/>
      <c r="X18" s="47"/>
      <c r="Y18" s="47"/>
      <c r="Z18" s="46"/>
      <c r="AA18" s="47"/>
      <c r="AB18" s="47"/>
      <c r="AC18" s="39"/>
    </row>
    <row r="19" spans="1:29" ht="10.5" customHeight="1">
      <c r="A19" s="29" t="s">
        <v>15</v>
      </c>
      <c r="B19" s="30">
        <f t="shared" si="0"/>
        <v>1003</v>
      </c>
      <c r="C19" s="30">
        <f t="shared" si="0"/>
        <v>1003</v>
      </c>
      <c r="D19" s="30" t="s">
        <v>21</v>
      </c>
      <c r="E19" s="56"/>
      <c r="F19" s="31">
        <v>705</v>
      </c>
      <c r="G19" s="31">
        <f t="shared" si="1"/>
        <v>705</v>
      </c>
      <c r="H19" s="34" t="s">
        <v>21</v>
      </c>
      <c r="I19" s="56"/>
      <c r="J19" s="31">
        <f>297+1</f>
        <v>298</v>
      </c>
      <c r="K19" s="31">
        <f t="shared" si="2"/>
        <v>298</v>
      </c>
      <c r="L19" s="34" t="s">
        <v>21</v>
      </c>
      <c r="M19" s="45"/>
      <c r="N19" s="45"/>
      <c r="O19" s="45"/>
      <c r="P19" s="45"/>
      <c r="Q19" s="45"/>
      <c r="R19" s="45"/>
      <c r="S19" s="45"/>
      <c r="T19" s="46"/>
      <c r="U19" s="46"/>
      <c r="V19" s="46"/>
      <c r="W19" s="46"/>
      <c r="X19" s="47"/>
      <c r="Y19" s="47"/>
      <c r="Z19" s="46"/>
      <c r="AA19" s="47"/>
      <c r="AB19" s="47"/>
      <c r="AC19" s="39"/>
    </row>
    <row r="20" spans="1:29" ht="10.5" customHeight="1">
      <c r="A20" s="32" t="s">
        <v>16</v>
      </c>
      <c r="B20" s="30">
        <f t="shared" si="0"/>
        <v>52250</v>
      </c>
      <c r="C20" s="30">
        <f t="shared" si="0"/>
        <v>51389</v>
      </c>
      <c r="D20" s="30">
        <f>+H20+L20</f>
        <v>861</v>
      </c>
      <c r="E20" s="56"/>
      <c r="F20" s="31">
        <f>35208+4</f>
        <v>35212</v>
      </c>
      <c r="G20" s="31">
        <f t="shared" si="1"/>
        <v>34738</v>
      </c>
      <c r="H20" s="31">
        <v>474</v>
      </c>
      <c r="I20" s="56"/>
      <c r="J20" s="31">
        <v>17038</v>
      </c>
      <c r="K20" s="31">
        <f t="shared" si="2"/>
        <v>16651</v>
      </c>
      <c r="L20" s="31">
        <v>387</v>
      </c>
      <c r="M20" s="45"/>
      <c r="N20" s="45"/>
      <c r="O20" s="45"/>
      <c r="P20" s="45"/>
      <c r="Q20" s="45"/>
      <c r="R20" s="45"/>
      <c r="S20" s="45"/>
      <c r="T20" s="46"/>
      <c r="U20" s="46"/>
      <c r="V20" s="46"/>
      <c r="W20" s="46"/>
      <c r="X20" s="47"/>
      <c r="Y20" s="47"/>
      <c r="Z20" s="46"/>
      <c r="AA20" s="47"/>
      <c r="AB20" s="47"/>
      <c r="AC20" s="39"/>
    </row>
    <row r="21" spans="1:29" ht="10.5" customHeight="1">
      <c r="A21" s="32" t="s">
        <v>23</v>
      </c>
      <c r="B21" s="30" t="s">
        <v>21</v>
      </c>
      <c r="C21" s="30" t="s">
        <v>21</v>
      </c>
      <c r="D21" s="30" t="s">
        <v>21</v>
      </c>
      <c r="E21" s="56"/>
      <c r="F21" s="30" t="s">
        <v>21</v>
      </c>
      <c r="G21" s="30" t="s">
        <v>21</v>
      </c>
      <c r="H21" s="30" t="s">
        <v>21</v>
      </c>
      <c r="I21" s="56"/>
      <c r="J21" s="34" t="s">
        <v>21</v>
      </c>
      <c r="K21" s="34" t="s">
        <v>21</v>
      </c>
      <c r="L21" s="34" t="s">
        <v>21</v>
      </c>
      <c r="M21" s="45"/>
      <c r="N21" s="45"/>
      <c r="O21" s="45"/>
      <c r="P21" s="45"/>
      <c r="Q21" s="45"/>
      <c r="R21" s="45"/>
      <c r="S21" s="45"/>
      <c r="T21" s="46"/>
      <c r="U21" s="46"/>
      <c r="V21" s="46"/>
      <c r="W21" s="46"/>
      <c r="X21" s="47"/>
      <c r="Y21" s="47"/>
      <c r="Z21" s="46"/>
      <c r="AA21" s="47"/>
      <c r="AB21" s="47"/>
      <c r="AC21" s="39"/>
    </row>
    <row r="22" spans="1:29" ht="10.5" customHeight="1">
      <c r="A22" s="33"/>
      <c r="B22" s="34"/>
      <c r="C22" s="34"/>
      <c r="D22" s="34"/>
      <c r="E22" s="56"/>
      <c r="F22" s="30"/>
      <c r="G22" s="30"/>
      <c r="H22" s="30"/>
      <c r="I22" s="56"/>
      <c r="J22" s="30"/>
      <c r="K22" s="30"/>
      <c r="L22" s="30"/>
      <c r="M22" s="43"/>
      <c r="N22" s="43"/>
      <c r="O22" s="43"/>
      <c r="P22" s="43"/>
      <c r="Q22" s="43"/>
      <c r="R22" s="43"/>
      <c r="S22" s="43"/>
      <c r="T22" s="44"/>
      <c r="U22" s="44"/>
      <c r="V22" s="44"/>
      <c r="W22" s="44"/>
      <c r="X22" s="44"/>
      <c r="Y22" s="44"/>
      <c r="Z22" s="44"/>
      <c r="AA22" s="44"/>
      <c r="AB22" s="44"/>
      <c r="AC22" s="39"/>
    </row>
    <row r="23" spans="1:29" ht="10.5" customHeight="1">
      <c r="A23" s="5" t="s">
        <v>17</v>
      </c>
      <c r="B23" s="27">
        <f aca="true" t="shared" si="3" ref="B23:D28">+F23+J23</f>
        <v>13967</v>
      </c>
      <c r="C23" s="27">
        <f t="shared" si="3"/>
        <v>7920</v>
      </c>
      <c r="D23" s="27">
        <f t="shared" si="3"/>
        <v>6047</v>
      </c>
      <c r="E23" s="56"/>
      <c r="F23" s="27">
        <f>SUM(F24:F29)</f>
        <v>10603</v>
      </c>
      <c r="G23" s="27">
        <f>SUM(G24:G28)</f>
        <v>6083</v>
      </c>
      <c r="H23" s="27">
        <f>SUM(H24:H28)</f>
        <v>4520</v>
      </c>
      <c r="I23" s="56"/>
      <c r="J23" s="27">
        <f>SUM(J24:J28)</f>
        <v>3364</v>
      </c>
      <c r="K23" s="27">
        <f>SUM(K24:K28)</f>
        <v>1837</v>
      </c>
      <c r="L23" s="27">
        <f>SUM(L24:L28)</f>
        <v>1527</v>
      </c>
      <c r="M23" s="43"/>
      <c r="N23" s="43"/>
      <c r="O23" s="43"/>
      <c r="P23" s="43"/>
      <c r="Q23" s="43"/>
      <c r="R23" s="43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39"/>
    </row>
    <row r="24" spans="1:29" ht="10.5" customHeight="1">
      <c r="A24" s="32" t="s">
        <v>18</v>
      </c>
      <c r="B24" s="30">
        <f t="shared" si="3"/>
        <v>6735</v>
      </c>
      <c r="C24" s="30">
        <f t="shared" si="3"/>
        <v>1182</v>
      </c>
      <c r="D24" s="30">
        <f t="shared" si="3"/>
        <v>5553</v>
      </c>
      <c r="E24" s="56"/>
      <c r="F24" s="31">
        <v>4939</v>
      </c>
      <c r="G24" s="31">
        <f>+F24-H24</f>
        <v>799</v>
      </c>
      <c r="H24" s="31">
        <v>4140</v>
      </c>
      <c r="I24" s="56"/>
      <c r="J24" s="30">
        <v>1796</v>
      </c>
      <c r="K24" s="31">
        <f>+J24-L24</f>
        <v>383</v>
      </c>
      <c r="L24" s="30">
        <v>1413</v>
      </c>
      <c r="M24" s="45"/>
      <c r="N24" s="45"/>
      <c r="O24" s="45"/>
      <c r="P24" s="45"/>
      <c r="Q24" s="45"/>
      <c r="R24" s="48"/>
      <c r="S24" s="48"/>
      <c r="T24" s="46"/>
      <c r="U24" s="46"/>
      <c r="V24" s="46"/>
      <c r="W24" s="46"/>
      <c r="X24" s="39"/>
      <c r="Y24" s="39"/>
      <c r="Z24" s="46"/>
      <c r="AA24" s="39"/>
      <c r="AB24" s="39"/>
      <c r="AC24" s="39"/>
    </row>
    <row r="25" spans="1:29" ht="10.5" customHeight="1">
      <c r="A25" s="29" t="s">
        <v>19</v>
      </c>
      <c r="B25" s="30">
        <f t="shared" si="3"/>
        <v>627</v>
      </c>
      <c r="C25" s="30">
        <f t="shared" si="3"/>
        <v>439</v>
      </c>
      <c r="D25" s="30">
        <f t="shared" si="3"/>
        <v>188</v>
      </c>
      <c r="E25" s="56"/>
      <c r="F25" s="31">
        <v>418</v>
      </c>
      <c r="G25" s="31">
        <f>+F25-H25</f>
        <v>289</v>
      </c>
      <c r="H25" s="31">
        <v>129</v>
      </c>
      <c r="I25" s="56"/>
      <c r="J25" s="30">
        <f>210-1</f>
        <v>209</v>
      </c>
      <c r="K25" s="31">
        <f>+J25-L25</f>
        <v>150</v>
      </c>
      <c r="L25" s="30">
        <v>59</v>
      </c>
      <c r="M25" s="45"/>
      <c r="N25" s="45"/>
      <c r="O25" s="45"/>
      <c r="P25" s="45"/>
      <c r="Q25" s="45"/>
      <c r="R25" s="48"/>
      <c r="S25" s="48"/>
      <c r="T25" s="46"/>
      <c r="U25" s="46"/>
      <c r="V25" s="46"/>
      <c r="W25" s="46"/>
      <c r="X25" s="39"/>
      <c r="Y25" s="39"/>
      <c r="Z25" s="46"/>
      <c r="AA25" s="39"/>
      <c r="AB25" s="39"/>
      <c r="AC25" s="39"/>
    </row>
    <row r="26" spans="1:29" ht="10.5" customHeight="1">
      <c r="A26" s="29" t="s">
        <v>20</v>
      </c>
      <c r="B26" s="30">
        <f t="shared" si="3"/>
        <v>1855</v>
      </c>
      <c r="C26" s="30">
        <f t="shared" si="3"/>
        <v>1629</v>
      </c>
      <c r="D26" s="30">
        <f t="shared" si="3"/>
        <v>226</v>
      </c>
      <c r="E26" s="56"/>
      <c r="F26" s="31">
        <v>1338</v>
      </c>
      <c r="G26" s="31">
        <f>+F26-H26</f>
        <v>1149</v>
      </c>
      <c r="H26" s="31">
        <v>189</v>
      </c>
      <c r="I26" s="56"/>
      <c r="J26" s="35">
        <f>518-1</f>
        <v>517</v>
      </c>
      <c r="K26" s="31">
        <f>+J26-L26</f>
        <v>480</v>
      </c>
      <c r="L26" s="35">
        <v>37</v>
      </c>
      <c r="M26" s="45"/>
      <c r="N26" s="45"/>
      <c r="O26" s="45"/>
      <c r="P26" s="45"/>
      <c r="Q26" s="45"/>
      <c r="R26" s="48"/>
      <c r="S26" s="48"/>
      <c r="T26" s="46"/>
      <c r="U26" s="46"/>
      <c r="V26" s="46"/>
      <c r="W26" s="46"/>
      <c r="X26" s="39"/>
      <c r="Y26" s="39"/>
      <c r="Z26" s="46"/>
      <c r="AA26" s="39"/>
      <c r="AB26" s="39"/>
      <c r="AC26" s="39"/>
    </row>
    <row r="27" spans="1:29" ht="10.5" customHeight="1">
      <c r="A27" s="29" t="s">
        <v>15</v>
      </c>
      <c r="B27" s="30">
        <f t="shared" si="3"/>
        <v>108</v>
      </c>
      <c r="C27" s="30">
        <f t="shared" si="3"/>
        <v>108</v>
      </c>
      <c r="D27" s="30" t="s">
        <v>21</v>
      </c>
      <c r="E27" s="56"/>
      <c r="F27" s="31">
        <v>108</v>
      </c>
      <c r="G27" s="31">
        <f>+F27-H27</f>
        <v>108</v>
      </c>
      <c r="H27" s="34" t="s">
        <v>21</v>
      </c>
      <c r="I27" s="56"/>
      <c r="J27" s="35" t="s">
        <v>21</v>
      </c>
      <c r="K27" s="34" t="s">
        <v>21</v>
      </c>
      <c r="L27" s="35" t="s">
        <v>21</v>
      </c>
      <c r="M27" s="45"/>
      <c r="N27" s="45"/>
      <c r="O27" s="45"/>
      <c r="P27" s="45"/>
      <c r="Q27" s="45"/>
      <c r="R27" s="48"/>
      <c r="S27" s="48"/>
      <c r="T27" s="46"/>
      <c r="U27" s="46"/>
      <c r="V27" s="46"/>
      <c r="W27" s="46"/>
      <c r="X27" s="39"/>
      <c r="Y27" s="39"/>
      <c r="Z27" s="46"/>
      <c r="AA27" s="39"/>
      <c r="AB27" s="39"/>
      <c r="AC27" s="39"/>
    </row>
    <row r="28" spans="1:29" ht="10.5" customHeight="1">
      <c r="A28" s="29" t="s">
        <v>16</v>
      </c>
      <c r="B28" s="30">
        <f t="shared" si="3"/>
        <v>4642</v>
      </c>
      <c r="C28" s="30">
        <f t="shared" si="3"/>
        <v>4562</v>
      </c>
      <c r="D28" s="30">
        <f t="shared" si="3"/>
        <v>80</v>
      </c>
      <c r="E28" s="56"/>
      <c r="F28" s="31">
        <f>3804-4</f>
        <v>3800</v>
      </c>
      <c r="G28" s="31">
        <f>+F28-H28</f>
        <v>3738</v>
      </c>
      <c r="H28" s="31">
        <v>62</v>
      </c>
      <c r="I28" s="56"/>
      <c r="J28" s="36">
        <v>842</v>
      </c>
      <c r="K28" s="31">
        <f>+J28-L28</f>
        <v>824</v>
      </c>
      <c r="L28" s="36">
        <v>18</v>
      </c>
      <c r="M28" s="45"/>
      <c r="N28" s="45"/>
      <c r="O28" s="45"/>
      <c r="P28" s="45"/>
      <c r="Q28" s="45"/>
      <c r="R28" s="48"/>
      <c r="S28" s="48"/>
      <c r="T28" s="46"/>
      <c r="U28" s="46"/>
      <c r="V28" s="46"/>
      <c r="W28" s="46"/>
      <c r="X28" s="39"/>
      <c r="Y28" s="39"/>
      <c r="Z28" s="46"/>
      <c r="AA28" s="39"/>
      <c r="AB28" s="39"/>
      <c r="AC28" s="39"/>
    </row>
    <row r="29" spans="1:29" ht="10.5" customHeight="1">
      <c r="A29" s="32" t="s">
        <v>23</v>
      </c>
      <c r="B29" s="35" t="s">
        <v>21</v>
      </c>
      <c r="C29" s="35" t="s">
        <v>21</v>
      </c>
      <c r="D29" s="35" t="s">
        <v>21</v>
      </c>
      <c r="E29" s="56"/>
      <c r="F29" s="35" t="s">
        <v>21</v>
      </c>
      <c r="G29" s="35" t="s">
        <v>21</v>
      </c>
      <c r="H29" s="35" t="s">
        <v>21</v>
      </c>
      <c r="I29" s="56"/>
      <c r="J29" s="35" t="s">
        <v>21</v>
      </c>
      <c r="K29" s="35" t="s">
        <v>21</v>
      </c>
      <c r="L29" s="35" t="s">
        <v>21</v>
      </c>
      <c r="M29" s="45"/>
      <c r="N29" s="45"/>
      <c r="O29" s="45"/>
      <c r="P29" s="45"/>
      <c r="Q29" s="45"/>
      <c r="R29" s="48"/>
      <c r="S29" s="48"/>
      <c r="T29" s="46"/>
      <c r="U29" s="46"/>
      <c r="V29" s="46"/>
      <c r="W29" s="46"/>
      <c r="X29" s="39"/>
      <c r="Y29" s="39"/>
      <c r="Z29" s="46"/>
      <c r="AA29" s="39"/>
      <c r="AB29" s="39"/>
      <c r="AC29" s="39"/>
    </row>
    <row r="30" spans="1:29" ht="10.5" customHeight="1">
      <c r="A30" s="58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ht="10.5" customHeight="1">
      <c r="A31" s="52" t="s">
        <v>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ht="9.75" customHeight="1">
      <c r="A32" s="29"/>
      <c r="B32" s="37"/>
      <c r="C32" s="37"/>
      <c r="D32" s="37"/>
      <c r="E32" s="37"/>
      <c r="F32" s="38"/>
      <c r="G32" s="38"/>
      <c r="H32" s="38"/>
      <c r="I32" s="37"/>
      <c r="J32" s="38"/>
      <c r="K32" s="38"/>
      <c r="L32" s="3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9.7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12">
      <c r="A34" s="6"/>
      <c r="B34" s="8"/>
      <c r="C34" s="8"/>
      <c r="D34" s="8"/>
      <c r="E34" s="8"/>
      <c r="F34" s="9"/>
      <c r="G34" s="9"/>
      <c r="H34" s="9"/>
      <c r="I34" s="8"/>
      <c r="J34" s="9"/>
      <c r="K34" s="9"/>
      <c r="L34" s="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">
      <c r="A35" s="6"/>
      <c r="B35" s="7"/>
      <c r="C35" s="7"/>
      <c r="D35" s="7"/>
      <c r="E35" s="7"/>
      <c r="F35" s="10"/>
      <c r="G35" s="10"/>
      <c r="H35" s="10"/>
      <c r="I35" s="7"/>
      <c r="J35" s="10"/>
      <c r="K35" s="10"/>
      <c r="L35" s="10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ht="12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ht="12">
      <c r="A37" s="6"/>
      <c r="B37" s="7"/>
      <c r="C37" s="7"/>
      <c r="D37" s="7"/>
      <c r="E37" s="7"/>
      <c r="F37" s="10"/>
      <c r="G37" s="10"/>
      <c r="H37" s="10"/>
      <c r="I37" s="7"/>
      <c r="J37" s="10"/>
      <c r="K37" s="10"/>
      <c r="L37" s="1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ht="12">
      <c r="A38" s="11"/>
      <c r="B38" s="7"/>
      <c r="C38" s="7"/>
      <c r="D38" s="7"/>
      <c r="E38" s="7"/>
      <c r="F38" s="10"/>
      <c r="G38" s="10"/>
      <c r="H38" s="10"/>
      <c r="I38" s="7"/>
      <c r="J38" s="10"/>
      <c r="K38" s="10"/>
      <c r="L38" s="1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ht="9.75" customHeight="1">
      <c r="A39" s="6"/>
      <c r="B39" s="7"/>
      <c r="C39" s="7"/>
      <c r="D39" s="7"/>
      <c r="E39" s="7"/>
      <c r="F39" s="10"/>
      <c r="G39" s="10"/>
      <c r="H39" s="10"/>
      <c r="I39" s="7"/>
      <c r="J39" s="10"/>
      <c r="K39" s="10"/>
      <c r="L39" s="1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ht="12">
      <c r="A40" s="6"/>
      <c r="B40" s="7"/>
      <c r="C40" s="7"/>
      <c r="D40" s="7"/>
      <c r="E40" s="7"/>
      <c r="F40" s="10"/>
      <c r="G40" s="10"/>
      <c r="H40" s="10"/>
      <c r="I40" s="7"/>
      <c r="J40" s="10"/>
      <c r="K40" s="10"/>
      <c r="L40" s="10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12" ht="12">
      <c r="A41" s="6"/>
      <c r="B41" s="7"/>
      <c r="C41" s="7"/>
      <c r="D41" s="7"/>
      <c r="E41" s="7"/>
      <c r="F41" s="10"/>
      <c r="G41" s="10"/>
      <c r="H41" s="10"/>
      <c r="I41" s="7"/>
      <c r="J41" s="10"/>
      <c r="K41" s="10"/>
      <c r="L41" s="10"/>
    </row>
    <row r="42" spans="1:12" ht="12">
      <c r="A42" s="6"/>
      <c r="B42" s="7"/>
      <c r="C42" s="7"/>
      <c r="D42" s="7"/>
      <c r="E42" s="7"/>
      <c r="F42" s="10"/>
      <c r="G42" s="10"/>
      <c r="H42" s="10"/>
      <c r="I42" s="7"/>
      <c r="J42" s="10"/>
      <c r="K42" s="10"/>
      <c r="L42" s="10"/>
    </row>
    <row r="43" spans="1:12" ht="12">
      <c r="A43" s="6"/>
      <c r="B43" s="7"/>
      <c r="C43" s="7"/>
      <c r="D43" s="7"/>
      <c r="E43" s="7"/>
      <c r="F43" s="12"/>
      <c r="G43" s="12"/>
      <c r="H43" s="7"/>
      <c r="I43" s="7"/>
      <c r="J43" s="7"/>
      <c r="K43" s="7"/>
      <c r="L43" s="7"/>
    </row>
    <row r="44" spans="1:12" ht="1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9.75" customHeight="1">
      <c r="A45" s="6"/>
      <c r="B45" s="7"/>
      <c r="C45" s="7"/>
      <c r="D45" s="7"/>
      <c r="E45" s="7"/>
      <c r="F45" s="10"/>
      <c r="G45" s="10"/>
      <c r="H45" s="10"/>
      <c r="I45" s="7"/>
      <c r="J45" s="10"/>
      <c r="K45" s="10"/>
      <c r="L45" s="10"/>
    </row>
    <row r="46" spans="1:12" ht="12">
      <c r="A46" s="13"/>
      <c r="B46" s="7"/>
      <c r="C46" s="7"/>
      <c r="D46" s="7"/>
      <c r="E46" s="7"/>
      <c r="F46" s="10"/>
      <c r="G46" s="10"/>
      <c r="H46" s="10"/>
      <c r="I46" s="7"/>
      <c r="J46" s="10"/>
      <c r="K46" s="10"/>
      <c r="L46" s="10"/>
    </row>
    <row r="47" spans="1:12" ht="12">
      <c r="A47" s="6"/>
      <c r="B47" s="7"/>
      <c r="C47" s="7"/>
      <c r="D47" s="7"/>
      <c r="E47" s="7"/>
      <c r="F47" s="10"/>
      <c r="G47" s="10"/>
      <c r="H47" s="10"/>
      <c r="I47" s="7"/>
      <c r="J47" s="10"/>
      <c r="K47" s="10"/>
      <c r="L47" s="10"/>
    </row>
    <row r="48" spans="1:12" ht="12">
      <c r="A48" s="6"/>
      <c r="B48" s="7"/>
      <c r="C48" s="7"/>
      <c r="D48" s="7"/>
      <c r="E48" s="7"/>
      <c r="F48" s="10"/>
      <c r="G48" s="10"/>
      <c r="H48" s="10"/>
      <c r="I48" s="7"/>
      <c r="J48" s="10"/>
      <c r="K48" s="10"/>
      <c r="L48" s="10"/>
    </row>
    <row r="49" spans="1:12" ht="12">
      <c r="A49" s="6"/>
      <c r="B49" s="7"/>
      <c r="C49" s="7"/>
      <c r="D49" s="7"/>
      <c r="E49" s="7"/>
      <c r="F49" s="10"/>
      <c r="G49" s="10"/>
      <c r="H49" s="10"/>
      <c r="I49" s="7"/>
      <c r="J49" s="10"/>
      <c r="K49" s="10"/>
      <c r="L49" s="10"/>
    </row>
    <row r="50" spans="1:12" ht="12">
      <c r="A50" s="6"/>
      <c r="B50" s="7"/>
      <c r="C50" s="7"/>
      <c r="D50" s="7"/>
      <c r="E50" s="7"/>
      <c r="F50" s="10"/>
      <c r="G50" s="10"/>
      <c r="H50" s="10"/>
      <c r="I50" s="7"/>
      <c r="J50" s="10"/>
      <c r="K50" s="10"/>
      <c r="L50" s="10"/>
    </row>
    <row r="51" spans="1:12" ht="9.75" customHeight="1">
      <c r="A51" s="6"/>
      <c r="B51" s="7"/>
      <c r="C51" s="7"/>
      <c r="D51" s="7"/>
      <c r="E51" s="7"/>
      <c r="F51" s="10"/>
      <c r="G51" s="10"/>
      <c r="H51" s="10"/>
      <c r="I51" s="7"/>
      <c r="J51" s="10"/>
      <c r="K51" s="10"/>
      <c r="L51" s="10"/>
    </row>
    <row r="52" spans="1:12" ht="12">
      <c r="A52" s="6"/>
      <c r="B52" s="7"/>
      <c r="C52" s="7"/>
      <c r="D52" s="7"/>
      <c r="E52" s="7"/>
      <c r="F52" s="10"/>
      <c r="G52" s="10"/>
      <c r="H52" s="10"/>
      <c r="I52" s="7"/>
      <c r="J52" s="10"/>
      <c r="K52" s="10"/>
      <c r="L52" s="10"/>
    </row>
    <row r="53" spans="1:12" ht="12">
      <c r="A53" s="6"/>
      <c r="B53" s="7"/>
      <c r="C53" s="7"/>
      <c r="D53" s="7"/>
      <c r="E53" s="7"/>
      <c r="F53" s="10"/>
      <c r="G53" s="10"/>
      <c r="H53" s="10"/>
      <c r="I53" s="7"/>
      <c r="J53" s="10"/>
      <c r="K53" s="10"/>
      <c r="L53" s="10"/>
    </row>
    <row r="54" spans="1:12" ht="1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9.75" customHeight="1">
      <c r="A55" s="13"/>
      <c r="B55" s="7"/>
      <c r="C55" s="7"/>
      <c r="D55" s="7"/>
      <c r="E55" s="7"/>
      <c r="F55" s="10"/>
      <c r="G55" s="10"/>
      <c r="H55" s="10"/>
      <c r="I55" s="7"/>
      <c r="J55" s="10"/>
      <c r="K55" s="10"/>
      <c r="L55" s="10"/>
    </row>
    <row r="56" spans="1:12" ht="11.25">
      <c r="A56" s="11"/>
      <c r="B56" s="8"/>
      <c r="C56" s="8"/>
      <c r="D56" s="8"/>
      <c r="E56" s="8"/>
      <c r="F56" s="9"/>
      <c r="G56" s="9"/>
      <c r="H56" s="9"/>
      <c r="I56" s="8"/>
      <c r="J56" s="9"/>
      <c r="K56" s="9"/>
      <c r="L56" s="9"/>
    </row>
    <row r="57" spans="1:12" ht="9.75" customHeight="1">
      <c r="A57" s="6"/>
      <c r="B57" s="7"/>
      <c r="C57" s="7"/>
      <c r="D57" s="7"/>
      <c r="E57" s="7"/>
      <c r="F57" s="10"/>
      <c r="G57" s="10"/>
      <c r="H57" s="10"/>
      <c r="I57" s="7"/>
      <c r="J57" s="10"/>
      <c r="K57" s="10"/>
      <c r="L57" s="10"/>
    </row>
    <row r="58" spans="1:12" ht="12">
      <c r="A58" s="6"/>
      <c r="B58" s="7"/>
      <c r="C58" s="7"/>
      <c r="D58" s="7"/>
      <c r="E58" s="7"/>
      <c r="F58" s="10"/>
      <c r="G58" s="10"/>
      <c r="H58" s="10"/>
      <c r="I58" s="7"/>
      <c r="J58" s="10"/>
      <c r="K58" s="10"/>
      <c r="L58" s="10"/>
    </row>
    <row r="59" spans="1:12" ht="12">
      <c r="A59" s="6"/>
      <c r="B59" s="7"/>
      <c r="C59" s="7"/>
      <c r="D59" s="7"/>
      <c r="E59" s="7"/>
      <c r="F59" s="10"/>
      <c r="G59" s="10"/>
      <c r="H59" s="10"/>
      <c r="I59" s="7"/>
      <c r="J59" s="10"/>
      <c r="K59" s="10"/>
      <c r="L59" s="10"/>
    </row>
    <row r="60" spans="1:12" ht="1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6"/>
      <c r="B61" s="7"/>
      <c r="C61" s="7"/>
      <c r="D61" s="7"/>
      <c r="E61" s="7"/>
      <c r="F61" s="10"/>
      <c r="G61" s="10"/>
      <c r="H61" s="10"/>
      <c r="I61" s="7"/>
      <c r="J61" s="10"/>
      <c r="K61" s="10"/>
      <c r="L61" s="10"/>
    </row>
    <row r="62" spans="1:12" ht="9.75" customHeight="1">
      <c r="A62" s="6"/>
      <c r="B62" s="7"/>
      <c r="C62" s="7"/>
      <c r="D62" s="7"/>
      <c r="E62" s="7"/>
      <c r="F62" s="10"/>
      <c r="G62" s="10"/>
      <c r="H62" s="10"/>
      <c r="I62" s="7"/>
      <c r="J62" s="10"/>
      <c r="K62" s="10"/>
      <c r="L62" s="10"/>
    </row>
    <row r="63" spans="1:12" ht="9.75" customHeight="1">
      <c r="A63" s="6"/>
      <c r="B63" s="7"/>
      <c r="C63" s="7"/>
      <c r="D63" s="7"/>
      <c r="E63" s="7"/>
      <c r="F63" s="10"/>
      <c r="G63" s="10"/>
      <c r="H63" s="10"/>
      <c r="I63" s="7"/>
      <c r="J63" s="10"/>
      <c r="K63" s="10"/>
      <c r="L63" s="10"/>
    </row>
    <row r="64" spans="1:12" ht="9.75" customHeight="1">
      <c r="A64" s="6"/>
      <c r="B64" s="7"/>
      <c r="C64" s="7"/>
      <c r="D64" s="7"/>
      <c r="E64" s="7"/>
      <c r="F64" s="10"/>
      <c r="G64" s="10"/>
      <c r="H64" s="10"/>
      <c r="I64" s="7"/>
      <c r="J64" s="10"/>
      <c r="K64" s="10"/>
      <c r="L64" s="10"/>
    </row>
    <row r="65" spans="1:12" ht="12">
      <c r="A65" s="6"/>
      <c r="B65" s="7"/>
      <c r="C65" s="7"/>
      <c r="D65" s="7"/>
      <c r="E65" s="14"/>
      <c r="F65" s="14"/>
      <c r="G65" s="14"/>
      <c r="H65" s="7"/>
      <c r="I65" s="14"/>
      <c r="J65" s="14"/>
      <c r="K65" s="14"/>
      <c r="L65" s="7"/>
    </row>
    <row r="66" spans="1:12" ht="9.75" customHeight="1">
      <c r="A66" s="11"/>
      <c r="B66" s="8"/>
      <c r="C66" s="8"/>
      <c r="D66" s="7"/>
      <c r="E66" s="8"/>
      <c r="F66" s="9"/>
      <c r="G66" s="9"/>
      <c r="H66" s="10"/>
      <c r="I66" s="8"/>
      <c r="J66" s="9"/>
      <c r="K66" s="9"/>
      <c r="L66" s="10"/>
    </row>
    <row r="67" spans="1:12" ht="11.25">
      <c r="A67" s="11"/>
      <c r="B67" s="8"/>
      <c r="C67" s="8"/>
      <c r="D67" s="8"/>
      <c r="E67" s="8"/>
      <c r="F67" s="9"/>
      <c r="G67" s="9"/>
      <c r="H67" s="9"/>
      <c r="I67" s="8"/>
      <c r="J67" s="9"/>
      <c r="K67" s="9"/>
      <c r="L67" s="9"/>
    </row>
    <row r="68" spans="1:12" ht="12">
      <c r="A68" s="6"/>
      <c r="B68" s="7"/>
      <c r="C68" s="7"/>
      <c r="D68" s="7"/>
      <c r="E68" s="7"/>
      <c r="F68" s="10"/>
      <c r="G68" s="10"/>
      <c r="H68" s="10"/>
      <c r="I68" s="7"/>
      <c r="J68" s="10"/>
      <c r="K68" s="10"/>
      <c r="L68" s="10"/>
    </row>
    <row r="69" spans="1:12" ht="9.7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9.75" customHeight="1">
      <c r="A70" s="6"/>
      <c r="B70" s="7"/>
      <c r="C70" s="7"/>
      <c r="D70" s="7"/>
      <c r="E70" s="7"/>
      <c r="F70" s="10"/>
      <c r="G70" s="10"/>
      <c r="H70" s="10"/>
      <c r="I70" s="7"/>
      <c r="J70" s="10"/>
      <c r="K70" s="10"/>
      <c r="L70" s="10"/>
    </row>
    <row r="71" spans="1:12" ht="11.25">
      <c r="A71" s="11"/>
      <c r="B71" s="8"/>
      <c r="C71" s="8"/>
      <c r="D71" s="8"/>
      <c r="E71" s="8"/>
      <c r="F71" s="9"/>
      <c r="G71" s="9"/>
      <c r="H71" s="9"/>
      <c r="I71" s="8"/>
      <c r="J71" s="9"/>
      <c r="K71" s="9"/>
      <c r="L71" s="9"/>
    </row>
    <row r="72" spans="1:12" ht="4.5" customHeight="1">
      <c r="A72" s="13"/>
      <c r="B72" s="7"/>
      <c r="C72" s="7"/>
      <c r="D72" s="7"/>
      <c r="E72" s="7"/>
      <c r="F72" s="10"/>
      <c r="G72" s="10"/>
      <c r="H72" s="10"/>
      <c r="I72" s="7"/>
      <c r="J72" s="10"/>
      <c r="K72" s="10"/>
      <c r="L72" s="10"/>
    </row>
    <row r="73" spans="1:12" ht="12">
      <c r="A73" s="13"/>
      <c r="B73" s="7"/>
      <c r="C73" s="7"/>
      <c r="D73" s="7"/>
      <c r="E73" s="7"/>
      <c r="F73" s="10"/>
      <c r="G73" s="10"/>
      <c r="H73" s="10"/>
      <c r="I73" s="7"/>
      <c r="J73" s="10"/>
      <c r="K73" s="10"/>
      <c r="L73" s="10"/>
    </row>
    <row r="74" spans="1:12" ht="4.5" customHeight="1">
      <c r="A74" s="13"/>
      <c r="B74" s="7"/>
      <c r="C74" s="7"/>
      <c r="D74" s="7"/>
      <c r="E74" s="7"/>
      <c r="F74" s="10"/>
      <c r="G74" s="10"/>
      <c r="H74" s="10"/>
      <c r="I74" s="7"/>
      <c r="J74" s="10"/>
      <c r="K74" s="10"/>
      <c r="L74" s="10"/>
    </row>
    <row r="75" spans="1:12" ht="11.25">
      <c r="A75" s="1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13"/>
      <c r="B76" s="8"/>
      <c r="C76" s="8"/>
      <c r="D76" s="7"/>
      <c r="E76" s="8"/>
      <c r="F76" s="9"/>
      <c r="G76" s="9"/>
      <c r="H76" s="10"/>
      <c r="I76" s="8"/>
      <c r="J76" s="9"/>
      <c r="K76" s="9"/>
      <c r="L76" s="10"/>
    </row>
    <row r="77" spans="1:12" ht="12">
      <c r="A77" s="13"/>
      <c r="B77" s="7"/>
      <c r="C77" s="7"/>
      <c r="D77" s="7"/>
      <c r="E77" s="7"/>
      <c r="F77" s="10"/>
      <c r="G77" s="10"/>
      <c r="H77" s="10"/>
      <c r="I77" s="7"/>
      <c r="J77" s="10"/>
      <c r="K77" s="10"/>
      <c r="L77" s="10"/>
    </row>
    <row r="78" spans="1:12" ht="11.25">
      <c r="A78" s="1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13"/>
      <c r="B79" s="7"/>
      <c r="C79" s="7"/>
      <c r="D79" s="7"/>
      <c r="E79" s="7"/>
      <c r="F79" s="10"/>
      <c r="G79" s="10"/>
      <c r="H79" s="10"/>
      <c r="I79" s="7"/>
      <c r="J79" s="10"/>
      <c r="K79" s="10"/>
      <c r="L79" s="10"/>
    </row>
    <row r="80" spans="1:12" ht="12">
      <c r="A80" s="13"/>
      <c r="B80" s="7"/>
      <c r="C80" s="7"/>
      <c r="D80" s="7"/>
      <c r="E80" s="7"/>
      <c r="F80" s="10"/>
      <c r="G80" s="10"/>
      <c r="H80" s="10"/>
      <c r="I80" s="7"/>
      <c r="J80" s="10"/>
      <c r="K80" s="10"/>
      <c r="L80" s="10"/>
    </row>
    <row r="81" spans="1:12" ht="11.25">
      <c r="A81" s="1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1.25">
      <c r="A82" s="11"/>
      <c r="B82" s="8"/>
      <c r="C82" s="8"/>
      <c r="D82" s="7"/>
      <c r="E82" s="8"/>
      <c r="F82" s="8"/>
      <c r="G82" s="8"/>
      <c r="H82" s="7"/>
      <c r="I82" s="8"/>
      <c r="J82" s="8"/>
      <c r="K82" s="8"/>
      <c r="L82" s="7"/>
    </row>
    <row r="83" spans="1:12" ht="12">
      <c r="A83" s="13"/>
      <c r="B83" s="10"/>
      <c r="C83" s="10"/>
      <c r="D83" s="10"/>
      <c r="E83" s="7"/>
      <c r="F83" s="10"/>
      <c r="G83" s="10"/>
      <c r="H83" s="10"/>
      <c r="I83" s="7"/>
      <c r="J83" s="10"/>
      <c r="K83" s="10"/>
      <c r="L83" s="10"/>
    </row>
    <row r="84" spans="1:12" ht="11.25">
      <c r="A84" s="1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">
      <c r="A85" s="11"/>
      <c r="B85" s="9"/>
      <c r="C85" s="9"/>
      <c r="D85" s="10"/>
      <c r="E85" s="8"/>
      <c r="F85" s="9"/>
      <c r="G85" s="9"/>
      <c r="H85" s="10"/>
      <c r="I85" s="8"/>
      <c r="J85" s="9"/>
      <c r="K85" s="9"/>
      <c r="L85" s="10"/>
    </row>
    <row r="86" spans="1:12" ht="12">
      <c r="A86" s="6"/>
      <c r="B86" s="10"/>
      <c r="C86" s="10"/>
      <c r="D86" s="10"/>
      <c r="E86" s="7"/>
      <c r="F86" s="10"/>
      <c r="G86" s="10"/>
      <c r="H86" s="10"/>
      <c r="I86" s="7"/>
      <c r="J86" s="10"/>
      <c r="K86" s="10"/>
      <c r="L86" s="10"/>
    </row>
    <row r="87" spans="1:12" ht="12">
      <c r="A87" s="6"/>
      <c r="B87" s="10"/>
      <c r="C87" s="10"/>
      <c r="D87" s="10"/>
      <c r="E87" s="7"/>
      <c r="F87" s="10"/>
      <c r="G87" s="10"/>
      <c r="H87" s="10"/>
      <c r="I87" s="7"/>
      <c r="J87" s="10"/>
      <c r="K87" s="10"/>
      <c r="L87" s="10"/>
    </row>
    <row r="88" spans="1:12" ht="12">
      <c r="A88" s="6"/>
      <c r="B88" s="10"/>
      <c r="C88" s="10"/>
      <c r="D88" s="10"/>
      <c r="E88" s="7"/>
      <c r="F88" s="10"/>
      <c r="G88" s="10"/>
      <c r="H88" s="10"/>
      <c r="I88" s="7"/>
      <c r="J88" s="10"/>
      <c r="K88" s="10"/>
      <c r="L88" s="10"/>
    </row>
    <row r="89" spans="1:12" ht="11.25">
      <c r="A89" s="1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">
      <c r="A90" s="11"/>
      <c r="B90" s="9"/>
      <c r="C90" s="9"/>
      <c r="D90" s="10"/>
      <c r="E90" s="8"/>
      <c r="F90" s="9"/>
      <c r="G90" s="9"/>
      <c r="H90" s="10"/>
      <c r="I90" s="8"/>
      <c r="J90" s="9"/>
      <c r="K90" s="9"/>
      <c r="L90" s="10"/>
    </row>
    <row r="91" spans="1:12" ht="12">
      <c r="A91" s="6"/>
      <c r="B91" s="10"/>
      <c r="C91" s="10"/>
      <c r="D91" s="10"/>
      <c r="E91" s="7"/>
      <c r="F91" s="10"/>
      <c r="G91" s="10"/>
      <c r="H91" s="10"/>
      <c r="I91" s="7"/>
      <c r="J91" s="10"/>
      <c r="K91" s="10"/>
      <c r="L91" s="10"/>
    </row>
    <row r="92" spans="1:12" ht="11.25">
      <c r="A92" s="1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">
      <c r="A93" s="6"/>
      <c r="B93" s="10"/>
      <c r="C93" s="10"/>
      <c r="D93" s="10"/>
      <c r="E93" s="7"/>
      <c r="F93" s="10"/>
      <c r="G93" s="10"/>
      <c r="H93" s="10"/>
      <c r="I93" s="7"/>
      <c r="J93" s="10"/>
      <c r="K93" s="10"/>
      <c r="L93" s="10"/>
    </row>
    <row r="94" spans="1:12" ht="12">
      <c r="A94" s="6"/>
      <c r="B94" s="10"/>
      <c r="C94" s="10"/>
      <c r="D94" s="10"/>
      <c r="E94" s="7"/>
      <c r="F94" s="10"/>
      <c r="G94" s="10"/>
      <c r="H94" s="10"/>
      <c r="I94" s="7"/>
      <c r="J94" s="10"/>
      <c r="K94" s="10"/>
      <c r="L94" s="10"/>
    </row>
    <row r="95" spans="1:12" ht="11.25">
      <c r="A95" s="1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">
      <c r="A96" s="6"/>
      <c r="B96" s="10"/>
      <c r="C96" s="10"/>
      <c r="D96" s="10"/>
      <c r="E96" s="7"/>
      <c r="F96" s="10"/>
      <c r="G96" s="10"/>
      <c r="H96" s="10"/>
      <c r="I96" s="7"/>
      <c r="J96" s="10"/>
      <c r="K96" s="10"/>
      <c r="L96" s="10"/>
    </row>
    <row r="97" spans="1:12" ht="11.25">
      <c r="A97" s="1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1.25">
      <c r="A98" s="1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1.25">
      <c r="A99" s="1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1.25">
      <c r="A100" s="1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1.25">
      <c r="A101" s="1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1.25">
      <c r="A102" s="1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1.25">
      <c r="A103" s="1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1.25">
      <c r="A104" s="1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1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1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1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1.25">
      <c r="A108" s="13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16"/>
      <c r="B109" s="17"/>
      <c r="C109" s="17"/>
      <c r="D109" s="18"/>
      <c r="E109" s="18"/>
      <c r="F109" s="18"/>
      <c r="G109" s="18"/>
      <c r="H109" s="18"/>
      <c r="I109" s="19"/>
      <c r="J109" s="19"/>
      <c r="K109" s="19"/>
      <c r="L109" s="19"/>
    </row>
    <row r="110" spans="1:12" ht="12.75">
      <c r="A110" s="16"/>
      <c r="B110" s="18"/>
      <c r="C110" s="18"/>
      <c r="D110" s="18"/>
      <c r="E110" s="18"/>
      <c r="F110" s="18"/>
      <c r="G110" s="18"/>
      <c r="H110" s="18"/>
      <c r="I110" s="19"/>
      <c r="J110" s="19"/>
      <c r="K110" s="19"/>
      <c r="L110" s="19"/>
    </row>
    <row r="111" spans="1:12" ht="12.75">
      <c r="A111" s="16"/>
      <c r="B111" s="18"/>
      <c r="C111" s="18"/>
      <c r="D111" s="18"/>
      <c r="E111" s="17"/>
      <c r="F111" s="18"/>
      <c r="G111" s="18"/>
      <c r="H111" s="18"/>
      <c r="I111" s="17"/>
      <c r="J111" s="17"/>
      <c r="K111" s="17"/>
      <c r="L111" s="17"/>
    </row>
    <row r="112" spans="1:12" ht="11.2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1.25">
      <c r="A113" s="13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1.25">
      <c r="A114" s="13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1.25">
      <c r="A115" s="13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1.25">
      <c r="A116" s="13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1.25">
      <c r="A117" s="13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1.25">
      <c r="A118" s="13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1.25">
      <c r="A119" s="13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1.25">
      <c r="A120" s="13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1.25">
      <c r="A121" s="13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1.25">
      <c r="A122" s="13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1.25">
      <c r="A123" s="13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1.25">
      <c r="A124" s="13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1.25">
      <c r="A125" s="13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1.25">
      <c r="A126" s="13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4.5" customHeight="1">
      <c r="A127" s="13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1.25">
      <c r="A128" s="13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3.75" customHeight="1">
      <c r="A129" s="13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1.25">
      <c r="A130" s="13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1.25">
      <c r="A131" s="13"/>
      <c r="B131" s="12"/>
      <c r="C131" s="12"/>
      <c r="D131" s="7"/>
      <c r="E131" s="7"/>
      <c r="F131" s="7"/>
      <c r="G131" s="7"/>
      <c r="H131" s="12"/>
      <c r="I131" s="7"/>
      <c r="J131" s="7"/>
      <c r="K131" s="7"/>
      <c r="L131" s="7"/>
    </row>
    <row r="132" spans="1:12" ht="6" customHeight="1">
      <c r="A132" s="13"/>
      <c r="B132" s="12"/>
      <c r="C132" s="12"/>
      <c r="D132" s="7"/>
      <c r="E132" s="7"/>
      <c r="F132" s="7"/>
      <c r="G132" s="7"/>
      <c r="H132" s="12"/>
      <c r="I132" s="7"/>
      <c r="J132" s="7"/>
      <c r="K132" s="7"/>
      <c r="L132" s="7"/>
    </row>
    <row r="133" spans="1:12" ht="12">
      <c r="A133" s="13"/>
      <c r="B133" s="20"/>
      <c r="C133" s="20"/>
      <c r="D133" s="20"/>
      <c r="E133" s="7"/>
      <c r="F133" s="20"/>
      <c r="G133" s="20"/>
      <c r="H133" s="20"/>
      <c r="I133" s="7"/>
      <c r="J133" s="20"/>
      <c r="K133" s="20"/>
      <c r="L133" s="20"/>
    </row>
    <row r="134" spans="1:12" ht="6.75" customHeight="1">
      <c r="A134" s="13"/>
      <c r="B134" s="12"/>
      <c r="C134" s="12"/>
      <c r="D134" s="7"/>
      <c r="E134" s="7"/>
      <c r="F134" s="7"/>
      <c r="G134" s="7"/>
      <c r="H134" s="12"/>
      <c r="I134" s="7"/>
      <c r="J134" s="7"/>
      <c r="K134" s="7"/>
      <c r="L134" s="7"/>
    </row>
    <row r="135" spans="1:12" ht="11.25">
      <c r="A135" s="13"/>
      <c r="B135" s="12"/>
      <c r="C135" s="12"/>
      <c r="D135" s="7"/>
      <c r="E135" s="7"/>
      <c r="F135" s="7"/>
      <c r="G135" s="7"/>
      <c r="H135" s="12"/>
      <c r="I135" s="7"/>
      <c r="J135" s="7"/>
      <c r="K135" s="7"/>
      <c r="L135" s="7"/>
    </row>
    <row r="136" spans="1:12" ht="11.25">
      <c r="A136" s="1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">
      <c r="A137" s="6"/>
      <c r="B137" s="10"/>
      <c r="C137" s="10"/>
      <c r="D137" s="10"/>
      <c r="E137" s="21"/>
      <c r="F137" s="10"/>
      <c r="G137" s="10"/>
      <c r="H137" s="10"/>
      <c r="I137" s="21"/>
      <c r="J137" s="10"/>
      <c r="K137" s="10"/>
      <c r="L137" s="10"/>
    </row>
    <row r="138" spans="1:12" ht="12">
      <c r="A138" s="6"/>
      <c r="B138" s="10"/>
      <c r="C138" s="10"/>
      <c r="D138" s="10"/>
      <c r="E138" s="21"/>
      <c r="F138" s="10"/>
      <c r="G138" s="10"/>
      <c r="H138" s="10"/>
      <c r="I138" s="21"/>
      <c r="J138" s="10"/>
      <c r="K138" s="10"/>
      <c r="L138" s="10"/>
    </row>
    <row r="139" spans="1:12" ht="12">
      <c r="A139" s="6"/>
      <c r="B139" s="10"/>
      <c r="C139" s="10"/>
      <c r="D139" s="10"/>
      <c r="E139" s="21"/>
      <c r="F139" s="10"/>
      <c r="G139" s="10"/>
      <c r="H139" s="10"/>
      <c r="I139" s="21"/>
      <c r="J139" s="10"/>
      <c r="K139" s="10"/>
      <c r="L139" s="10"/>
    </row>
    <row r="140" spans="1:12" ht="12">
      <c r="A140" s="6"/>
      <c r="B140" s="10"/>
      <c r="C140" s="10"/>
      <c r="D140" s="10"/>
      <c r="E140" s="21"/>
      <c r="F140" s="10"/>
      <c r="G140" s="10"/>
      <c r="H140" s="10"/>
      <c r="I140" s="21"/>
      <c r="J140" s="10"/>
      <c r="K140" s="10"/>
      <c r="L140" s="10"/>
    </row>
    <row r="141" spans="1:12" ht="12">
      <c r="A141" s="6"/>
      <c r="B141" s="10"/>
      <c r="C141" s="10"/>
      <c r="D141" s="10"/>
      <c r="E141" s="21"/>
      <c r="F141" s="10"/>
      <c r="G141" s="10"/>
      <c r="H141" s="10"/>
      <c r="I141" s="21"/>
      <c r="J141" s="10"/>
      <c r="K141" s="10"/>
      <c r="L141" s="10"/>
    </row>
    <row r="142" spans="1:12" ht="11.25">
      <c r="A142" s="13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1.25">
      <c r="A143" s="13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1.25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1.25">
      <c r="A145" s="13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1.25">
      <c r="A146" s="13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1.25">
      <c r="A147" s="13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1.25">
      <c r="A148" s="13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1.25">
      <c r="A149" s="13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1.25">
      <c r="A150" s="13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1.25">
      <c r="A151" s="13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1.25">
      <c r="A152" s="13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1.25">
      <c r="A153" s="13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1.25">
      <c r="A154" s="13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1.25">
      <c r="A155" s="13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1.25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1.25">
      <c r="A157" s="13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1.25">
      <c r="A158" s="13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1.25">
      <c r="A159" s="13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1.25">
      <c r="A160" s="13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1.25">
      <c r="A161" s="13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1.25">
      <c r="A162" s="13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1.25">
      <c r="A163" s="13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1.25">
      <c r="A164" s="13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1.25">
      <c r="A165" s="13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1.25">
      <c r="A166" s="13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1.25">
      <c r="A167" s="13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1.25">
      <c r="A168" s="13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1.25">
      <c r="A169" s="13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1.25">
      <c r="A170" s="13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1.25">
      <c r="A171" s="13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1.25">
      <c r="A172" s="13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1.25">
      <c r="A173" s="13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1.25">
      <c r="A174" s="13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1.25">
      <c r="A175" s="13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1.25">
      <c r="A176" s="13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1.25">
      <c r="A177" s="13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1.25">
      <c r="A178" s="13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1.25">
      <c r="A179" s="13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1.25">
      <c r="A180" s="13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1.25">
      <c r="A181" s="13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1.25">
      <c r="A182" s="13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1.25">
      <c r="A183" s="13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1.25">
      <c r="A184" s="13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1.25">
      <c r="A185" s="13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1.25">
      <c r="A186" s="13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1.25">
      <c r="A187" s="13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1.25">
      <c r="A188" s="13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1.25">
      <c r="A189" s="13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1.25">
      <c r="A190" s="13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1.25">
      <c r="A191" s="13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1.25">
      <c r="A192" s="13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1.25">
      <c r="A193" s="13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1.25">
      <c r="A194" s="13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1.25">
      <c r="A195" s="13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1.25">
      <c r="A196" s="13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1.25">
      <c r="A197" s="13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1.25">
      <c r="A198" s="13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1.25">
      <c r="A199" s="13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1.25">
      <c r="A200" s="13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1.25">
      <c r="A201" s="13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1.25">
      <c r="A202" s="13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1.25">
      <c r="A203" s="13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1.25">
      <c r="A204" s="13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1.25">
      <c r="A205" s="13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1.25">
      <c r="A206" s="13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1.25">
      <c r="A207" s="13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1.25">
      <c r="A208" s="13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1.25">
      <c r="A209" s="13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1.25">
      <c r="A210" s="13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1.25">
      <c r="A211" s="13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1.25">
      <c r="A212" s="13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1.25">
      <c r="A213" s="13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1.25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1.25">
      <c r="A215" s="13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1.25">
      <c r="A216" s="13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1.25">
      <c r="A217" s="13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1.25">
      <c r="A218" s="13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1.25">
      <c r="A219" s="13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1.25">
      <c r="A220" s="13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1.25">
      <c r="A221" s="13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1.25">
      <c r="A222" s="13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1.25">
      <c r="A223" s="13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1.25">
      <c r="A224" s="13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1.25">
      <c r="A225" s="13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1.25">
      <c r="A226" s="13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1.25">
      <c r="A227" s="13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1.25">
      <c r="A228" s="13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1.25">
      <c r="A229" s="13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1.25">
      <c r="A230" s="13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1.25">
      <c r="A231" s="13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1.25">
      <c r="A232" s="13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1.25">
      <c r="A233" s="13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1.25">
      <c r="A234" s="13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1.25">
      <c r="A235" s="13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1.25">
      <c r="A236" s="13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1.25">
      <c r="A237" s="13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1.25">
      <c r="A238" s="13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1.25">
      <c r="A239" s="13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1.25">
      <c r="A240" s="13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1.25">
      <c r="A241" s="13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1.25">
      <c r="A242" s="13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1.25">
      <c r="A243" s="13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1.25">
      <c r="A244" s="13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1.25">
      <c r="A245" s="13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1.25">
      <c r="A246" s="13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1.25">
      <c r="A247" s="13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1.25">
      <c r="A248" s="13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1.25">
      <c r="A249" s="13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1.25">
      <c r="A250" s="13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1.25">
      <c r="A251" s="13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1.25">
      <c r="A252" s="13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1.25">
      <c r="A253" s="13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1.25">
      <c r="A254" s="13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1.25">
      <c r="A255" s="13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1.25">
      <c r="A256" s="13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1.25">
      <c r="A257" s="13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1.25">
      <c r="A258" s="13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1.25">
      <c r="A259" s="13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1.25">
      <c r="A260" s="13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1.25">
      <c r="A261" s="13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1.25">
      <c r="A262" s="13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1.25">
      <c r="A263" s="13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1.25">
      <c r="A264" s="13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1.25">
      <c r="A265" s="13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1.25">
      <c r="A266" s="13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1.25">
      <c r="A267" s="13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1.25">
      <c r="A268" s="13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1.25">
      <c r="A269" s="13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1.25">
      <c r="A270" s="13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1.25">
      <c r="A271" s="13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1.25">
      <c r="A272" s="13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1.25">
      <c r="A273" s="13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1.25">
      <c r="A274" s="13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1.25">
      <c r="A275" s="13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1.25">
      <c r="A276" s="13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1.25">
      <c r="A277" s="13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1.25">
      <c r="A278" s="13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1.25">
      <c r="A279" s="13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1.25">
      <c r="A280" s="13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1.25">
      <c r="A281" s="13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1.25">
      <c r="A282" s="13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1.25">
      <c r="A283" s="13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1.25">
      <c r="A284" s="13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1.25">
      <c r="A285" s="13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1.25">
      <c r="A286" s="13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1.25">
      <c r="A287" s="13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1.25">
      <c r="A288" s="13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1.25">
      <c r="A289" s="13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1.25">
      <c r="A290" s="13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1.25">
      <c r="A291" s="13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1.25">
      <c r="A292" s="13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1.25">
      <c r="A293" s="13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1.25">
      <c r="A294" s="13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1.25">
      <c r="A295" s="13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1.25">
      <c r="A296" s="13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1.25">
      <c r="A297" s="13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1.25">
      <c r="A298" s="13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1.25">
      <c r="A299" s="13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1.25">
      <c r="A300" s="13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1.25">
      <c r="A301" s="13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1.25">
      <c r="A302" s="13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1.25">
      <c r="A303" s="13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1.25">
      <c r="A304" s="13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1.25">
      <c r="A305" s="13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1.25">
      <c r="A306" s="13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1.25">
      <c r="A307" s="13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1.25">
      <c r="A308" s="13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1.25">
      <c r="A309" s="13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1.25">
      <c r="A310" s="13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1.25">
      <c r="A311" s="13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1.25">
      <c r="A312" s="13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1.25">
      <c r="A313" s="13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1.25">
      <c r="A314" s="13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1.25">
      <c r="A315" s="13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1.25">
      <c r="A316" s="13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1.25">
      <c r="A317" s="13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1.25">
      <c r="A318" s="13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1.25">
      <c r="A319" s="13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1.25">
      <c r="A320" s="13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1.25">
      <c r="A321" s="13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1.25">
      <c r="A322" s="13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1.25">
      <c r="A323" s="13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1.25">
      <c r="A324" s="13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1.25">
      <c r="A325" s="13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1.25">
      <c r="A326" s="13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1.25">
      <c r="A327" s="13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1.25">
      <c r="A328" s="13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1.25">
      <c r="A329" s="13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1.25">
      <c r="A330" s="13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1.25">
      <c r="A331" s="13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1.25">
      <c r="A332" s="13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1.25">
      <c r="A333" s="13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1.25">
      <c r="A334" s="13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1.25">
      <c r="A335" s="13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1.25">
      <c r="A336" s="13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1.25">
      <c r="A337" s="13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1.25">
      <c r="A338" s="13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1.25">
      <c r="A339" s="13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1.25">
      <c r="A340" s="13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1.25">
      <c r="A341" s="13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1.25">
      <c r="A342" s="13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1.25">
      <c r="A343" s="13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1.25">
      <c r="A344" s="13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1.25">
      <c r="A345" s="13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1.25">
      <c r="A346" s="13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1.25">
      <c r="A347" s="13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1.25">
      <c r="A348" s="13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1.25">
      <c r="A349" s="13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1.25">
      <c r="A350" s="13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1.25">
      <c r="A351" s="13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1.25">
      <c r="A352" s="13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1.25">
      <c r="A353" s="13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1.25">
      <c r="A354" s="13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1.25">
      <c r="A355" s="13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1.25">
      <c r="A356" s="13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1.25">
      <c r="A357" s="13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1.25">
      <c r="A358" s="13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1.25">
      <c r="A359" s="13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1.25">
      <c r="A360" s="13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1.25">
      <c r="A361" s="13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1.25">
      <c r="A362" s="13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1.25">
      <c r="A363" s="13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1.25">
      <c r="A364" s="13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1.25">
      <c r="A365" s="13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1.25">
      <c r="A366" s="13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1.25">
      <c r="A367" s="13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1.25">
      <c r="A368" s="13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1.25">
      <c r="A369" s="13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1.25">
      <c r="A370" s="13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1.25">
      <c r="A371" s="13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</sheetData>
  <mergeCells count="9">
    <mergeCell ref="B8:L8"/>
    <mergeCell ref="A31:L31"/>
    <mergeCell ref="E9:E10"/>
    <mergeCell ref="I9:I10"/>
    <mergeCell ref="E11:E29"/>
    <mergeCell ref="I11:I29"/>
    <mergeCell ref="A8:A10"/>
    <mergeCell ref="A30:L30"/>
    <mergeCell ref="J9:L9"/>
  </mergeCells>
  <printOptions/>
  <pageMargins left="0.37" right="0.29" top="0.433" bottom="0.276" header="0.511811024" footer="0.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2003-09-02T08:01:53Z</cp:lastPrinted>
  <dcterms:created xsi:type="dcterms:W3CDTF">1999-06-07T11:41:47Z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