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 " sheetId="1" r:id="rId1"/>
  </sheets>
  <definedNames>
    <definedName name="_xlnm.Print_Area" localSheetId="0">' '!$A$12:$I$101</definedName>
    <definedName name="HTML1_1" localSheetId="0" hidden="1">"[PTE25A.WK4]A!$A$1:$K$53"</definedName>
    <definedName name="HTML1_10" localSheetId="0" hidden="1">""</definedName>
    <definedName name="HTML1_11" localSheetId="0" hidden="1">1</definedName>
    <definedName name="HTML1_12" localSheetId="0" hidden="1">"N:\DOCUMENT\Anuario\html\PTE25a.htm"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"'[PTE-25A.XLS]PTE-25A'!$A$1:$I$50"</definedName>
    <definedName name="HTML2_10" hidden="1">""</definedName>
    <definedName name="HTML2_11" hidden="1">1</definedName>
    <definedName name="HTML2_12" hidden="1">"L:\ANU96HTM\pte25a.htm"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_xlnm.Print_Titles" localSheetId="0">' '!$1:$11</definedName>
  </definedNames>
  <calcPr fullCalcOnLoad="1"/>
</workbook>
</file>

<file path=xl/sharedStrings.xml><?xml version="1.0" encoding="utf-8"?>
<sst xmlns="http://schemas.openxmlformats.org/spreadsheetml/2006/main" count="87" uniqueCount="82">
  <si>
    <t>PERMISOS DE TRABAJO A EXTRANJEROS</t>
  </si>
  <si>
    <t>Trabajadores extranjeros con permiso</t>
  </si>
  <si>
    <t>de trabajo en vigor a 31 de diciembre,</t>
  </si>
  <si>
    <t>según dependencia laboral, por</t>
  </si>
  <si>
    <t>comunidad autónoma y provincia del</t>
  </si>
  <si>
    <t>centro de trabajo.</t>
  </si>
  <si>
    <t>TOTAL</t>
  </si>
  <si>
    <t>CUENTA AJENA</t>
  </si>
  <si>
    <t>CUENTA PROPIA</t>
  </si>
  <si>
    <t xml:space="preserve">Almería 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</si>
  <si>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</si>
  <si>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</si>
  <si>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</si>
  <si>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</si>
  <si>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</si>
  <si>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</si>
  <si>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</si>
  <si>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</si>
  <si>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</si>
  <si>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</si>
  <si>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</si>
  <si>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</si>
  <si>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</si>
  <si>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</si>
  <si>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</si>
  <si>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>Las Palmas</t>
  </si>
  <si>
    <t xml:space="preserve">S.C.Tenerife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</si>
  <si>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</si>
  <si>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</si>
  <si>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</si>
  <si>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</si>
  <si>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</si>
  <si>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</si>
  <si>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</si>
  <si>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</si>
  <si>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</si>
  <si>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</si>
  <si>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</si>
  <si>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</si>
  <si>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</si>
  <si>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</si>
  <si>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</si>
  <si>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</si>
  <si>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</si>
  <si>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</si>
  <si>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</si>
  <si>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</si>
  <si>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</si>
  <si>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</si>
  <si>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</si>
  <si>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</si>
  <si>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</si>
  <si>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</si>
  <si>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</si>
  <si>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</si>
  <si>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</si>
  <si>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Lugo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</si>
  <si>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</si>
  <si>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</si>
  <si>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</si>
  <si>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</si>
  <si>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</si>
  <si>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</si>
  <si>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</si>
  <si>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</si>
  <si>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</si>
  <si>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</si>
  <si>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</si>
  <si>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</si>
  <si>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</si>
  <si>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>Interprovinciales</t>
  </si>
  <si>
    <t xml:space="preserve">A Coruña </t>
  </si>
  <si>
    <t xml:space="preserve">Ourense </t>
  </si>
  <si>
    <t>PTE-25.</t>
  </si>
  <si>
    <t>ANDALUCÍA</t>
  </si>
  <si>
    <t>ARAGÓN</t>
  </si>
  <si>
    <t>CASTILLA Y LEÓN</t>
  </si>
  <si>
    <t xml:space="preserve">Ávila </t>
  </si>
  <si>
    <t>PAÍS VASCO</t>
  </si>
  <si>
    <t xml:space="preserve">Álava </t>
  </si>
  <si>
    <t>1999</t>
  </si>
  <si>
    <t>2000</t>
  </si>
</sst>
</file>

<file path=xl/styles.xml><?xml version="1.0" encoding="utf-8"?>
<styleSheet xmlns="http://schemas.openxmlformats.org/spreadsheetml/2006/main">
  <numFmts count="1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;;;"/>
    <numFmt numFmtId="174" formatCode="#,##0_);\(#,##0\)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sz val="6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174" fontId="5" fillId="0" borderId="0" xfId="0" applyNumberFormat="1" applyFont="1" applyAlignment="1" applyProtection="1">
      <alignment/>
      <protection/>
    </xf>
    <xf numFmtId="174" fontId="6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 applyProtection="1" quotePrefix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74" fontId="1" fillId="0" borderId="2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4" fontId="0" fillId="0" borderId="0" xfId="0" applyNumberFormat="1" applyFont="1" applyAlignment="1" applyProtection="1">
      <alignment vertical="center"/>
      <protection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27"/>
  <sheetViews>
    <sheetView showGridLines="0" tabSelected="1" defaultGridColor="0" zoomScale="87" zoomScaleNormal="87" colorId="22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83203125" defaultRowHeight="11.25"/>
  <cols>
    <col min="1" max="1" width="28.66015625" style="5" customWidth="1"/>
    <col min="2" max="3" width="12.83203125" style="0" customWidth="1"/>
    <col min="4" max="4" width="1.83203125" style="0" customWidth="1"/>
    <col min="5" max="6" width="12.83203125" style="0" customWidth="1"/>
    <col min="7" max="7" width="1.83203125" style="0" customWidth="1"/>
    <col min="8" max="9" width="12.83203125" style="0" customWidth="1"/>
  </cols>
  <sheetData>
    <row r="1" spans="1:9" ht="12" customHeight="1">
      <c r="A1" s="8" t="s">
        <v>0</v>
      </c>
      <c r="B1" s="9"/>
      <c r="C1" s="9"/>
      <c r="D1" s="7"/>
      <c r="E1" s="7"/>
      <c r="F1" s="10" t="s">
        <v>73</v>
      </c>
      <c r="G1" s="9"/>
      <c r="H1" s="9"/>
      <c r="I1" s="9"/>
    </row>
    <row r="2" spans="1:9" ht="12" customHeight="1">
      <c r="A2" s="6"/>
      <c r="B2" s="7"/>
      <c r="C2" s="7"/>
      <c r="D2" s="7"/>
      <c r="E2" s="7"/>
      <c r="F2" s="7" t="s">
        <v>1</v>
      </c>
      <c r="G2" s="7"/>
      <c r="H2" s="7"/>
      <c r="I2" s="7"/>
    </row>
    <row r="3" spans="1:9" ht="12" customHeight="1">
      <c r="A3" s="6"/>
      <c r="B3" s="7"/>
      <c r="C3" s="7"/>
      <c r="D3" s="7"/>
      <c r="E3" s="7"/>
      <c r="F3" s="7" t="s">
        <v>2</v>
      </c>
      <c r="G3" s="7"/>
      <c r="H3" s="7"/>
      <c r="I3" s="7"/>
    </row>
    <row r="4" spans="1:9" ht="12" customHeight="1">
      <c r="A4" s="6"/>
      <c r="B4" s="7"/>
      <c r="C4" s="7"/>
      <c r="D4" s="7"/>
      <c r="E4" s="7"/>
      <c r="F4" s="7" t="s">
        <v>3</v>
      </c>
      <c r="G4" s="7"/>
      <c r="H4" s="7"/>
      <c r="I4" s="7"/>
    </row>
    <row r="5" spans="1:9" ht="12" customHeight="1">
      <c r="A5" s="6"/>
      <c r="B5" s="7"/>
      <c r="C5" s="7"/>
      <c r="D5" s="7"/>
      <c r="E5" s="7"/>
      <c r="F5" s="7" t="s">
        <v>4</v>
      </c>
      <c r="G5" s="7"/>
      <c r="H5" s="7"/>
      <c r="I5" s="7"/>
    </row>
    <row r="6" spans="1:9" ht="12" customHeight="1">
      <c r="A6" s="6"/>
      <c r="B6" s="7"/>
      <c r="C6" s="7"/>
      <c r="D6" s="7"/>
      <c r="E6" s="7"/>
      <c r="F6" s="7" t="s">
        <v>5</v>
      </c>
      <c r="G6" s="7"/>
      <c r="H6" s="7"/>
      <c r="I6" s="7"/>
    </row>
    <row r="7" spans="1:9" ht="12" customHeight="1">
      <c r="A7" s="6"/>
      <c r="B7" s="7"/>
      <c r="C7" s="7"/>
      <c r="D7" s="7"/>
      <c r="E7" s="7"/>
      <c r="F7" s="7"/>
      <c r="G7" s="7"/>
      <c r="H7" s="7"/>
      <c r="I7" s="7"/>
    </row>
    <row r="8" spans="1:9" ht="12" customHeight="1" thickBot="1">
      <c r="A8" s="11"/>
      <c r="B8" s="12"/>
      <c r="C8" s="12"/>
      <c r="D8" s="12"/>
      <c r="E8" s="12"/>
      <c r="F8" s="12"/>
      <c r="G8" s="12"/>
      <c r="H8" s="12"/>
      <c r="I8" s="12"/>
    </row>
    <row r="9" spans="1:9" ht="24.75" customHeight="1" thickBot="1">
      <c r="A9" s="24"/>
      <c r="B9" s="25" t="s">
        <v>6</v>
      </c>
      <c r="C9" s="26"/>
      <c r="D9" s="27"/>
      <c r="E9" s="25" t="s">
        <v>7</v>
      </c>
      <c r="F9" s="26"/>
      <c r="G9" s="27"/>
      <c r="H9" s="25" t="s">
        <v>8</v>
      </c>
      <c r="I9" s="26"/>
    </row>
    <row r="10" spans="1:9" ht="15.75" customHeight="1">
      <c r="A10" s="24"/>
      <c r="B10" s="13" t="s">
        <v>80</v>
      </c>
      <c r="C10" s="13" t="s">
        <v>81</v>
      </c>
      <c r="D10" s="28"/>
      <c r="E10" s="13" t="s">
        <v>80</v>
      </c>
      <c r="F10" s="13" t="s">
        <v>81</v>
      </c>
      <c r="G10" s="28"/>
      <c r="H10" s="13" t="s">
        <v>80</v>
      </c>
      <c r="I10" s="13" t="s">
        <v>81</v>
      </c>
    </row>
    <row r="11" spans="1:9" ht="12" customHeight="1">
      <c r="A11" s="14"/>
      <c r="B11" s="15"/>
      <c r="C11" s="15"/>
      <c r="D11" s="29"/>
      <c r="E11" s="15"/>
      <c r="F11" s="15"/>
      <c r="G11" s="29"/>
      <c r="H11" s="15"/>
      <c r="I11" s="15"/>
    </row>
    <row r="12" spans="1:9" ht="12" customHeight="1">
      <c r="A12" s="14" t="s">
        <v>6</v>
      </c>
      <c r="B12" s="16">
        <f>SUM(B14+B24+B29+B32+B35+B39+B42+B49+B60+B66+B71+B75+B81+B84+B87+B90+B95+B98+B99+B101)</f>
        <v>199753</v>
      </c>
      <c r="C12" s="16">
        <f>SUM(C14+C24+C29+C32+C35+C39+C42+C49+C60+C66+C71+C75+C81+C84+C87+C90+C95+C98+C99+C101)</f>
        <v>273895</v>
      </c>
      <c r="D12" s="29"/>
      <c r="E12" s="16">
        <f>SUM(E14+E24+E29+E32+E35+E39+E42+E49+E60+E66+E71+E75+E81+E84+E87+E90+E95+E98+E99+E101)</f>
        <v>181368</v>
      </c>
      <c r="F12" s="16">
        <f>SUM(F14+F24+F29+F32+F35+F39+F42+F49+F60+F66+F71+F75+F81+F84+F87+F90+F95+F98+F99+F101)</f>
        <v>254473</v>
      </c>
      <c r="G12" s="29"/>
      <c r="H12" s="16">
        <f>SUM(H14+H24+H29+H32+H35+H39+H42+H49+H60+H66+H71+H75+H81+H84+H87+H90+H95+H98+H99+H101)</f>
        <v>18385</v>
      </c>
      <c r="I12" s="16">
        <f>SUM(I14+I24+I29+I32+I35+I39+I42+I49+I60+I66+I71+I75+I81+I84+I87+I90+I95+I98+I99+I101)</f>
        <v>19422</v>
      </c>
    </row>
    <row r="13" spans="1:9" ht="12" customHeight="1">
      <c r="A13" s="14"/>
      <c r="B13" s="17"/>
      <c r="C13" s="17"/>
      <c r="D13" s="29"/>
      <c r="E13" s="17"/>
      <c r="F13" s="17"/>
      <c r="G13" s="29"/>
      <c r="H13" s="17"/>
      <c r="I13" s="17"/>
    </row>
    <row r="14" spans="1:9" ht="12" customHeight="1">
      <c r="A14" s="14" t="s">
        <v>74</v>
      </c>
      <c r="B14" s="16">
        <f>SUM(B15:B22)</f>
        <v>24024</v>
      </c>
      <c r="C14" s="16">
        <f>SUM(C15:C22)</f>
        <v>27625</v>
      </c>
      <c r="D14" s="29"/>
      <c r="E14" s="16">
        <f>SUM(E15:E22)</f>
        <v>21161</v>
      </c>
      <c r="F14" s="16">
        <f>SUM(F15:F22)</f>
        <v>24663</v>
      </c>
      <c r="G14" s="29"/>
      <c r="H14" s="16">
        <f>SUM(H15:H22)</f>
        <v>2863</v>
      </c>
      <c r="I14" s="16">
        <f>SUM(I15:I22)</f>
        <v>2962</v>
      </c>
    </row>
    <row r="15" spans="1:9" ht="12" customHeight="1">
      <c r="A15" s="18" t="s">
        <v>9</v>
      </c>
      <c r="B15" s="19">
        <f aca="true" t="shared" si="0" ref="B15:C22">SUM(E15+H15)</f>
        <v>10610</v>
      </c>
      <c r="C15" s="19">
        <f t="shared" si="0"/>
        <v>12790</v>
      </c>
      <c r="D15" s="29"/>
      <c r="E15" s="19">
        <v>10428</v>
      </c>
      <c r="F15" s="19">
        <v>12596</v>
      </c>
      <c r="G15" s="29"/>
      <c r="H15" s="19">
        <v>182</v>
      </c>
      <c r="I15" s="19">
        <v>194</v>
      </c>
    </row>
    <row r="16" spans="1:9" ht="12" customHeight="1">
      <c r="A16" s="18" t="s">
        <v>10</v>
      </c>
      <c r="B16" s="19">
        <f t="shared" si="0"/>
        <v>1131</v>
      </c>
      <c r="C16" s="19">
        <f t="shared" si="0"/>
        <v>1305</v>
      </c>
      <c r="D16" s="29"/>
      <c r="E16" s="19">
        <v>871</v>
      </c>
      <c r="F16" s="19">
        <v>1011</v>
      </c>
      <c r="G16" s="29"/>
      <c r="H16" s="19">
        <v>260</v>
      </c>
      <c r="I16" s="19">
        <v>294</v>
      </c>
    </row>
    <row r="17" spans="1:9" ht="12" customHeight="1">
      <c r="A17" s="18" t="s">
        <v>11</v>
      </c>
      <c r="B17" s="19">
        <f t="shared" si="0"/>
        <v>745</v>
      </c>
      <c r="C17" s="19">
        <f t="shared" si="0"/>
        <v>826</v>
      </c>
      <c r="D17" s="29"/>
      <c r="E17" s="19">
        <v>618</v>
      </c>
      <c r="F17" s="19">
        <v>715</v>
      </c>
      <c r="G17" s="29"/>
      <c r="H17" s="19">
        <v>127</v>
      </c>
      <c r="I17" s="19">
        <v>111</v>
      </c>
    </row>
    <row r="18" spans="1:9" ht="12" customHeight="1">
      <c r="A18" s="18" t="s">
        <v>12</v>
      </c>
      <c r="B18" s="19">
        <f t="shared" si="0"/>
        <v>1773</v>
      </c>
      <c r="C18" s="19">
        <f t="shared" si="0"/>
        <v>1857</v>
      </c>
      <c r="D18" s="29"/>
      <c r="E18" s="19">
        <v>1160</v>
      </c>
      <c r="F18" s="19">
        <v>1235</v>
      </c>
      <c r="G18" s="29"/>
      <c r="H18" s="19">
        <v>613</v>
      </c>
      <c r="I18" s="19">
        <v>622</v>
      </c>
    </row>
    <row r="19" spans="1:9" ht="12" customHeight="1">
      <c r="A19" s="18" t="s">
        <v>13</v>
      </c>
      <c r="B19" s="19">
        <f t="shared" si="0"/>
        <v>1407</v>
      </c>
      <c r="C19" s="19">
        <f t="shared" si="0"/>
        <v>1900</v>
      </c>
      <c r="D19" s="29"/>
      <c r="E19" s="19">
        <v>1321</v>
      </c>
      <c r="F19" s="19">
        <v>1801</v>
      </c>
      <c r="G19" s="29"/>
      <c r="H19" s="19">
        <v>86</v>
      </c>
      <c r="I19" s="19">
        <v>99</v>
      </c>
    </row>
    <row r="20" spans="1:9" ht="12" customHeight="1">
      <c r="A20" s="18" t="s">
        <v>14</v>
      </c>
      <c r="B20" s="19">
        <f t="shared" si="0"/>
        <v>1479</v>
      </c>
      <c r="C20" s="19">
        <f t="shared" si="0"/>
        <v>1910</v>
      </c>
      <c r="D20" s="29"/>
      <c r="E20" s="19">
        <v>1356</v>
      </c>
      <c r="F20" s="19">
        <v>1771</v>
      </c>
      <c r="G20" s="29"/>
      <c r="H20" s="19">
        <v>123</v>
      </c>
      <c r="I20" s="19">
        <v>139</v>
      </c>
    </row>
    <row r="21" spans="1:9" ht="12" customHeight="1">
      <c r="A21" s="18" t="s">
        <v>15</v>
      </c>
      <c r="B21" s="19">
        <f t="shared" si="0"/>
        <v>4989</v>
      </c>
      <c r="C21" s="19">
        <f t="shared" si="0"/>
        <v>5285</v>
      </c>
      <c r="D21" s="29"/>
      <c r="E21" s="19">
        <v>3890</v>
      </c>
      <c r="F21" s="19">
        <v>4149</v>
      </c>
      <c r="G21" s="29"/>
      <c r="H21" s="19">
        <v>1099</v>
      </c>
      <c r="I21" s="19">
        <v>1136</v>
      </c>
    </row>
    <row r="22" spans="1:9" ht="12" customHeight="1">
      <c r="A22" s="18" t="s">
        <v>16</v>
      </c>
      <c r="B22" s="19">
        <f t="shared" si="0"/>
        <v>1890</v>
      </c>
      <c r="C22" s="19">
        <f t="shared" si="0"/>
        <v>1752</v>
      </c>
      <c r="D22" s="29"/>
      <c r="E22" s="19">
        <v>1517</v>
      </c>
      <c r="F22" s="19">
        <v>1385</v>
      </c>
      <c r="G22" s="29"/>
      <c r="H22" s="19">
        <v>373</v>
      </c>
      <c r="I22" s="19">
        <v>367</v>
      </c>
    </row>
    <row r="23" spans="1:9" ht="12" customHeight="1">
      <c r="A23" s="18"/>
      <c r="B23" s="19"/>
      <c r="C23" s="19"/>
      <c r="D23" s="29"/>
      <c r="E23" s="21"/>
      <c r="F23" s="21"/>
      <c r="G23" s="29"/>
      <c r="H23" s="21"/>
      <c r="I23" s="21"/>
    </row>
    <row r="24" spans="1:9" ht="12" customHeight="1">
      <c r="A24" s="14" t="s">
        <v>75</v>
      </c>
      <c r="B24" s="16">
        <f>SUM(B25:B27)</f>
        <v>6714</v>
      </c>
      <c r="C24" s="16">
        <f>SUM(C25:C27)</f>
        <v>8660</v>
      </c>
      <c r="D24" s="29"/>
      <c r="E24" s="16">
        <f>SUM(E25:E27)</f>
        <v>6142</v>
      </c>
      <c r="F24" s="16">
        <f>SUM(F25:F27)</f>
        <v>8021</v>
      </c>
      <c r="G24" s="29"/>
      <c r="H24" s="16">
        <f>SUM(H25:H27)</f>
        <v>572</v>
      </c>
      <c r="I24" s="16">
        <f>SUM(I25:I27)</f>
        <v>639</v>
      </c>
    </row>
    <row r="25" spans="1:9" ht="12" customHeight="1">
      <c r="A25" s="18" t="s">
        <v>17</v>
      </c>
      <c r="B25" s="19">
        <f aca="true" t="shared" si="1" ref="B25:C27">SUM(E25+H25)</f>
        <v>1145</v>
      </c>
      <c r="C25" s="19">
        <f t="shared" si="1"/>
        <v>1541</v>
      </c>
      <c r="D25" s="29"/>
      <c r="E25" s="19">
        <v>1064</v>
      </c>
      <c r="F25" s="19">
        <v>1466</v>
      </c>
      <c r="G25" s="29"/>
      <c r="H25" s="19">
        <v>81</v>
      </c>
      <c r="I25" s="19">
        <v>75</v>
      </c>
    </row>
    <row r="26" spans="1:9" ht="12" customHeight="1">
      <c r="A26" s="18" t="s">
        <v>18</v>
      </c>
      <c r="B26" s="19">
        <f t="shared" si="1"/>
        <v>571</v>
      </c>
      <c r="C26" s="19">
        <f t="shared" si="1"/>
        <v>1249</v>
      </c>
      <c r="D26" s="29"/>
      <c r="E26" s="19">
        <v>531</v>
      </c>
      <c r="F26" s="19">
        <v>1207</v>
      </c>
      <c r="G26" s="29"/>
      <c r="H26" s="19">
        <v>40</v>
      </c>
      <c r="I26" s="19">
        <v>42</v>
      </c>
    </row>
    <row r="27" spans="1:9" ht="12" customHeight="1">
      <c r="A27" s="18" t="s">
        <v>19</v>
      </c>
      <c r="B27" s="19">
        <f t="shared" si="1"/>
        <v>4998</v>
      </c>
      <c r="C27" s="19">
        <f t="shared" si="1"/>
        <v>5870</v>
      </c>
      <c r="D27" s="29"/>
      <c r="E27" s="19">
        <v>4547</v>
      </c>
      <c r="F27" s="19">
        <v>5348</v>
      </c>
      <c r="G27" s="29"/>
      <c r="H27" s="19">
        <v>451</v>
      </c>
      <c r="I27" s="19">
        <v>522</v>
      </c>
    </row>
    <row r="28" spans="1:9" ht="12" customHeight="1">
      <c r="A28" s="18"/>
      <c r="B28" s="19"/>
      <c r="C28" s="19"/>
      <c r="D28" s="29"/>
      <c r="E28" s="21"/>
      <c r="F28" s="21"/>
      <c r="G28" s="29"/>
      <c r="H28" s="21"/>
      <c r="I28" s="21"/>
    </row>
    <row r="29" spans="1:9" ht="12" customHeight="1">
      <c r="A29" s="14" t="s">
        <v>20</v>
      </c>
      <c r="B29" s="16">
        <f>SUM(B30)</f>
        <v>2128</v>
      </c>
      <c r="C29" s="16">
        <f>SUM(C30)</f>
        <v>2537</v>
      </c>
      <c r="D29" s="29"/>
      <c r="E29" s="16">
        <f>SUM(E30)</f>
        <v>1879</v>
      </c>
      <c r="F29" s="16">
        <f>SUM(F30)</f>
        <v>2305</v>
      </c>
      <c r="G29" s="29"/>
      <c r="H29" s="16">
        <f>SUM(H30)</f>
        <v>249</v>
      </c>
      <c r="I29" s="16">
        <f>SUM(I30)</f>
        <v>232</v>
      </c>
    </row>
    <row r="30" spans="1:9" ht="12" customHeight="1">
      <c r="A30" s="18" t="s">
        <v>21</v>
      </c>
      <c r="B30" s="19">
        <f>SUM(E30+H30)</f>
        <v>2128</v>
      </c>
      <c r="C30" s="19">
        <f>SUM(F30+I30)</f>
        <v>2537</v>
      </c>
      <c r="D30" s="29"/>
      <c r="E30" s="19">
        <v>1879</v>
      </c>
      <c r="F30" s="19">
        <v>2305</v>
      </c>
      <c r="G30" s="29"/>
      <c r="H30" s="19">
        <v>249</v>
      </c>
      <c r="I30" s="19">
        <v>232</v>
      </c>
    </row>
    <row r="31" spans="1:9" ht="12" customHeight="1">
      <c r="A31" s="18"/>
      <c r="B31" s="19"/>
      <c r="C31" s="19"/>
      <c r="D31" s="29"/>
      <c r="E31" s="21"/>
      <c r="F31" s="21"/>
      <c r="G31" s="29"/>
      <c r="H31" s="21"/>
      <c r="I31" s="21"/>
    </row>
    <row r="32" spans="1:9" ht="12" customHeight="1">
      <c r="A32" s="14" t="s">
        <v>22</v>
      </c>
      <c r="B32" s="16">
        <f>SUM(B33)</f>
        <v>5059</v>
      </c>
      <c r="C32" s="16">
        <f>SUM(C33)</f>
        <v>5977</v>
      </c>
      <c r="D32" s="29"/>
      <c r="E32" s="16">
        <f>SUM(E33)</f>
        <v>4377</v>
      </c>
      <c r="F32" s="16">
        <f>SUM(F33)</f>
        <v>5219</v>
      </c>
      <c r="G32" s="29"/>
      <c r="H32" s="16">
        <f>SUM(H33)</f>
        <v>682</v>
      </c>
      <c r="I32" s="16">
        <f>SUM(I33)</f>
        <v>758</v>
      </c>
    </row>
    <row r="33" spans="1:9" ht="12" customHeight="1">
      <c r="A33" s="18" t="s">
        <v>23</v>
      </c>
      <c r="B33" s="19">
        <f>SUM(E33+H33)</f>
        <v>5059</v>
      </c>
      <c r="C33" s="19">
        <f>SUM(F33+I33)</f>
        <v>5977</v>
      </c>
      <c r="D33" s="29"/>
      <c r="E33" s="20">
        <v>4377</v>
      </c>
      <c r="F33" s="20">
        <v>5219</v>
      </c>
      <c r="G33" s="29"/>
      <c r="H33" s="20">
        <v>682</v>
      </c>
      <c r="I33" s="20">
        <v>758</v>
      </c>
    </row>
    <row r="34" spans="1:9" ht="12" customHeight="1">
      <c r="A34" s="14"/>
      <c r="B34" s="19"/>
      <c r="C34" s="19"/>
      <c r="D34" s="29"/>
      <c r="E34" s="21"/>
      <c r="F34" s="21"/>
      <c r="G34" s="29"/>
      <c r="H34" s="21"/>
      <c r="I34" s="21"/>
    </row>
    <row r="35" spans="1:9" ht="12" customHeight="1">
      <c r="A35" s="14" t="s">
        <v>24</v>
      </c>
      <c r="B35" s="16">
        <f>SUM(B36:B37)</f>
        <v>8641</v>
      </c>
      <c r="C35" s="16">
        <f>SUM(C36:C37)</f>
        <v>10008</v>
      </c>
      <c r="D35" s="29"/>
      <c r="E35" s="16">
        <f>SUM(E36:E37)</f>
        <v>6994</v>
      </c>
      <c r="F35" s="16">
        <f>SUM(F36:F37)</f>
        <v>8328</v>
      </c>
      <c r="G35" s="29"/>
      <c r="H35" s="16">
        <f>SUM(H36:H37)</f>
        <v>1647</v>
      </c>
      <c r="I35" s="16">
        <f>SUM(I36:I37)</f>
        <v>1680</v>
      </c>
    </row>
    <row r="36" spans="1:9" ht="12" customHeight="1">
      <c r="A36" s="18" t="s">
        <v>25</v>
      </c>
      <c r="B36" s="19">
        <f>SUM(E36+H36)</f>
        <v>6064</v>
      </c>
      <c r="C36" s="19">
        <f>SUM(F36+I36)</f>
        <v>7090</v>
      </c>
      <c r="D36" s="29"/>
      <c r="E36" s="19">
        <v>4969</v>
      </c>
      <c r="F36" s="19">
        <v>5987</v>
      </c>
      <c r="G36" s="29"/>
      <c r="H36" s="19">
        <v>1095</v>
      </c>
      <c r="I36" s="19">
        <v>1103</v>
      </c>
    </row>
    <row r="37" spans="1:9" ht="12" customHeight="1">
      <c r="A37" s="18" t="s">
        <v>26</v>
      </c>
      <c r="B37" s="19">
        <f>SUM(E37+H37)</f>
        <v>2577</v>
      </c>
      <c r="C37" s="19">
        <f>SUM(F37+I37)</f>
        <v>2918</v>
      </c>
      <c r="D37" s="29"/>
      <c r="E37" s="19">
        <v>2025</v>
      </c>
      <c r="F37" s="19">
        <v>2341</v>
      </c>
      <c r="G37" s="29"/>
      <c r="H37" s="19">
        <v>552</v>
      </c>
      <c r="I37" s="19">
        <v>577</v>
      </c>
    </row>
    <row r="38" spans="1:9" ht="12" customHeight="1">
      <c r="A38" s="18"/>
      <c r="B38" s="19"/>
      <c r="C38" s="19"/>
      <c r="D38" s="29"/>
      <c r="E38" s="21"/>
      <c r="F38" s="21"/>
      <c r="G38" s="29"/>
      <c r="H38" s="21"/>
      <c r="I38" s="21"/>
    </row>
    <row r="39" spans="1:9" ht="12" customHeight="1">
      <c r="A39" s="14" t="s">
        <v>27</v>
      </c>
      <c r="B39" s="16">
        <f>SUM(B40)</f>
        <v>960</v>
      </c>
      <c r="C39" s="16">
        <f>SUM(C40)</f>
        <v>1731</v>
      </c>
      <c r="D39" s="29"/>
      <c r="E39" s="16">
        <f>SUM(E40)</f>
        <v>730</v>
      </c>
      <c r="F39" s="16">
        <f>SUM(F40)</f>
        <v>1493</v>
      </c>
      <c r="G39" s="29"/>
      <c r="H39" s="16">
        <f>SUM(H40)</f>
        <v>230</v>
      </c>
      <c r="I39" s="16">
        <f>SUM(I40)</f>
        <v>238</v>
      </c>
    </row>
    <row r="40" spans="1:9" ht="12" customHeight="1">
      <c r="A40" s="18" t="s">
        <v>28</v>
      </c>
      <c r="B40" s="19">
        <f>SUM(E40+H40)</f>
        <v>960</v>
      </c>
      <c r="C40" s="19">
        <f>SUM(F40+I40)</f>
        <v>1731</v>
      </c>
      <c r="D40" s="29"/>
      <c r="E40" s="19">
        <v>730</v>
      </c>
      <c r="F40" s="19">
        <v>1493</v>
      </c>
      <c r="G40" s="29"/>
      <c r="H40" s="19">
        <v>230</v>
      </c>
      <c r="I40" s="19">
        <v>238</v>
      </c>
    </row>
    <row r="41" spans="1:9" ht="12" customHeight="1">
      <c r="A41" s="18"/>
      <c r="B41" s="19"/>
      <c r="C41" s="19"/>
      <c r="D41" s="29"/>
      <c r="E41" s="21"/>
      <c r="F41" s="21"/>
      <c r="G41" s="29"/>
      <c r="H41" s="21"/>
      <c r="I41" s="21"/>
    </row>
    <row r="42" spans="1:9" ht="12" customHeight="1">
      <c r="A42" s="14" t="s">
        <v>29</v>
      </c>
      <c r="B42" s="16">
        <f>SUM(B43:B47)</f>
        <v>5128</v>
      </c>
      <c r="C42" s="16">
        <f>SUM(C43:C47)</f>
        <v>6306</v>
      </c>
      <c r="D42" s="29"/>
      <c r="E42" s="16">
        <f>SUM(E43:E47)</f>
        <v>4675</v>
      </c>
      <c r="F42" s="16">
        <f>SUM(F43:F47)</f>
        <v>5898</v>
      </c>
      <c r="G42" s="29"/>
      <c r="H42" s="16">
        <f>SUM(H43:H47)</f>
        <v>453</v>
      </c>
      <c r="I42" s="16">
        <f>SUM(I43:I47)</f>
        <v>408</v>
      </c>
    </row>
    <row r="43" spans="1:9" ht="12" customHeight="1">
      <c r="A43" s="18" t="s">
        <v>30</v>
      </c>
      <c r="B43" s="19">
        <f aca="true" t="shared" si="2" ref="B43:C47">SUM(E43+H43)</f>
        <v>594</v>
      </c>
      <c r="C43" s="19">
        <f t="shared" si="2"/>
        <v>931</v>
      </c>
      <c r="D43" s="29"/>
      <c r="E43" s="19">
        <v>525</v>
      </c>
      <c r="F43" s="19">
        <v>876</v>
      </c>
      <c r="G43" s="29"/>
      <c r="H43" s="19">
        <v>69</v>
      </c>
      <c r="I43" s="19">
        <v>55</v>
      </c>
    </row>
    <row r="44" spans="1:9" ht="12" customHeight="1">
      <c r="A44" s="18" t="s">
        <v>31</v>
      </c>
      <c r="B44" s="19">
        <f t="shared" si="2"/>
        <v>824</v>
      </c>
      <c r="C44" s="19">
        <f t="shared" si="2"/>
        <v>774</v>
      </c>
      <c r="D44" s="29"/>
      <c r="E44" s="19">
        <v>715</v>
      </c>
      <c r="F44" s="19">
        <v>686</v>
      </c>
      <c r="G44" s="29"/>
      <c r="H44" s="19">
        <v>109</v>
      </c>
      <c r="I44" s="19">
        <v>88</v>
      </c>
    </row>
    <row r="45" spans="1:9" ht="12" customHeight="1">
      <c r="A45" s="18" t="s">
        <v>32</v>
      </c>
      <c r="B45" s="19">
        <f t="shared" si="2"/>
        <v>474</v>
      </c>
      <c r="C45" s="19">
        <f t="shared" si="2"/>
        <v>558</v>
      </c>
      <c r="D45" s="29"/>
      <c r="E45" s="19">
        <v>426</v>
      </c>
      <c r="F45" s="19">
        <v>516</v>
      </c>
      <c r="G45" s="29"/>
      <c r="H45" s="19">
        <v>48</v>
      </c>
      <c r="I45" s="19">
        <v>42</v>
      </c>
    </row>
    <row r="46" spans="1:9" ht="12" customHeight="1">
      <c r="A46" s="18" t="s">
        <v>33</v>
      </c>
      <c r="B46" s="19">
        <f t="shared" si="2"/>
        <v>1015</v>
      </c>
      <c r="C46" s="19">
        <f t="shared" si="2"/>
        <v>1293</v>
      </c>
      <c r="D46" s="29"/>
      <c r="E46" s="19">
        <v>984</v>
      </c>
      <c r="F46" s="19">
        <v>1268</v>
      </c>
      <c r="G46" s="29"/>
      <c r="H46" s="19">
        <v>31</v>
      </c>
      <c r="I46" s="19">
        <v>25</v>
      </c>
    </row>
    <row r="47" spans="1:9" ht="12" customHeight="1">
      <c r="A47" s="18" t="s">
        <v>34</v>
      </c>
      <c r="B47" s="19">
        <f t="shared" si="2"/>
        <v>2221</v>
      </c>
      <c r="C47" s="19">
        <f t="shared" si="2"/>
        <v>2750</v>
      </c>
      <c r="D47" s="29"/>
      <c r="E47" s="19">
        <v>2025</v>
      </c>
      <c r="F47" s="19">
        <v>2552</v>
      </c>
      <c r="G47" s="29"/>
      <c r="H47" s="19">
        <v>196</v>
      </c>
      <c r="I47" s="19">
        <v>198</v>
      </c>
    </row>
    <row r="48" spans="1:9" ht="12" customHeight="1">
      <c r="A48" s="14"/>
      <c r="B48" s="19"/>
      <c r="C48" s="19"/>
      <c r="D48" s="29"/>
      <c r="E48" s="21"/>
      <c r="F48" s="21"/>
      <c r="G48" s="29"/>
      <c r="H48" s="21"/>
      <c r="I48" s="21"/>
    </row>
    <row r="49" spans="1:9" ht="12" customHeight="1">
      <c r="A49" s="14" t="s">
        <v>76</v>
      </c>
      <c r="B49" s="16">
        <f>SUM(B50:B58)</f>
        <v>3854</v>
      </c>
      <c r="C49" s="16">
        <f>SUM(C50:C58)</f>
        <v>5997</v>
      </c>
      <c r="D49" s="29"/>
      <c r="E49" s="16">
        <f>SUM(E50:E58)</f>
        <v>3284</v>
      </c>
      <c r="F49" s="16">
        <f>SUM(F50:F58)</f>
        <v>5438</v>
      </c>
      <c r="G49" s="29"/>
      <c r="H49" s="16">
        <f>SUM(H50:H58)</f>
        <v>570</v>
      </c>
      <c r="I49" s="16">
        <f>SUM(I50:I58)</f>
        <v>559</v>
      </c>
    </row>
    <row r="50" spans="1:9" ht="12" customHeight="1">
      <c r="A50" s="18" t="s">
        <v>77</v>
      </c>
      <c r="B50" s="19">
        <f aca="true" t="shared" si="3" ref="B50:C58">SUM(E50+H50)</f>
        <v>188</v>
      </c>
      <c r="C50" s="19">
        <f t="shared" si="3"/>
        <v>311</v>
      </c>
      <c r="D50" s="29"/>
      <c r="E50" s="19">
        <v>151</v>
      </c>
      <c r="F50" s="19">
        <v>278</v>
      </c>
      <c r="G50" s="29"/>
      <c r="H50" s="19">
        <v>37</v>
      </c>
      <c r="I50" s="19">
        <v>33</v>
      </c>
    </row>
    <row r="51" spans="1:9" ht="12" customHeight="1">
      <c r="A51" s="18" t="s">
        <v>35</v>
      </c>
      <c r="B51" s="19">
        <f t="shared" si="3"/>
        <v>427</v>
      </c>
      <c r="C51" s="19">
        <f t="shared" si="3"/>
        <v>674</v>
      </c>
      <c r="D51" s="29"/>
      <c r="E51" s="19">
        <v>362</v>
      </c>
      <c r="F51" s="19">
        <v>622</v>
      </c>
      <c r="G51" s="29"/>
      <c r="H51" s="19">
        <v>65</v>
      </c>
      <c r="I51" s="19">
        <v>52</v>
      </c>
    </row>
    <row r="52" spans="1:9" ht="12" customHeight="1">
      <c r="A52" s="18" t="s">
        <v>36</v>
      </c>
      <c r="B52" s="19">
        <f t="shared" si="3"/>
        <v>835</v>
      </c>
      <c r="C52" s="19">
        <f t="shared" si="3"/>
        <v>1169</v>
      </c>
      <c r="D52" s="29"/>
      <c r="E52" s="19">
        <v>691</v>
      </c>
      <c r="F52" s="19">
        <v>1013</v>
      </c>
      <c r="G52" s="29"/>
      <c r="H52" s="19">
        <v>144</v>
      </c>
      <c r="I52" s="19">
        <v>156</v>
      </c>
    </row>
    <row r="53" spans="1:9" ht="12" customHeight="1">
      <c r="A53" s="18" t="s">
        <v>37</v>
      </c>
      <c r="B53" s="19">
        <f t="shared" si="3"/>
        <v>159</v>
      </c>
      <c r="C53" s="19">
        <f t="shared" si="3"/>
        <v>236</v>
      </c>
      <c r="D53" s="29"/>
      <c r="E53" s="19">
        <v>112</v>
      </c>
      <c r="F53" s="19">
        <v>188</v>
      </c>
      <c r="G53" s="29"/>
      <c r="H53" s="19">
        <v>47</v>
      </c>
      <c r="I53" s="19">
        <v>48</v>
      </c>
    </row>
    <row r="54" spans="1:9" ht="12" customHeight="1">
      <c r="A54" s="18" t="s">
        <v>38</v>
      </c>
      <c r="B54" s="19">
        <f t="shared" si="3"/>
        <v>439</v>
      </c>
      <c r="C54" s="19">
        <f t="shared" si="3"/>
        <v>613</v>
      </c>
      <c r="D54" s="29"/>
      <c r="E54" s="19">
        <v>308</v>
      </c>
      <c r="F54" s="19">
        <v>488</v>
      </c>
      <c r="G54" s="29"/>
      <c r="H54" s="19">
        <v>131</v>
      </c>
      <c r="I54" s="19">
        <v>125</v>
      </c>
    </row>
    <row r="55" spans="1:9" ht="12" customHeight="1">
      <c r="A55" s="18" t="s">
        <v>39</v>
      </c>
      <c r="B55" s="19">
        <f t="shared" si="3"/>
        <v>690</v>
      </c>
      <c r="C55" s="19">
        <f t="shared" si="3"/>
        <v>1045</v>
      </c>
      <c r="D55" s="29"/>
      <c r="E55" s="19">
        <v>653</v>
      </c>
      <c r="F55" s="19">
        <v>1010</v>
      </c>
      <c r="G55" s="29"/>
      <c r="H55" s="19">
        <v>37</v>
      </c>
      <c r="I55" s="19">
        <v>35</v>
      </c>
    </row>
    <row r="56" spans="1:9" ht="12" customHeight="1">
      <c r="A56" s="18" t="s">
        <v>40</v>
      </c>
      <c r="B56" s="19">
        <f t="shared" si="3"/>
        <v>347</v>
      </c>
      <c r="C56" s="19">
        <f t="shared" si="3"/>
        <v>591</v>
      </c>
      <c r="D56" s="29"/>
      <c r="E56" s="19">
        <v>335</v>
      </c>
      <c r="F56" s="19">
        <v>579</v>
      </c>
      <c r="G56" s="29"/>
      <c r="H56" s="19">
        <v>12</v>
      </c>
      <c r="I56" s="19">
        <v>12</v>
      </c>
    </row>
    <row r="57" spans="1:9" ht="12" customHeight="1">
      <c r="A57" s="18" t="s">
        <v>41</v>
      </c>
      <c r="B57" s="19">
        <f t="shared" si="3"/>
        <v>651</v>
      </c>
      <c r="C57" s="19">
        <f t="shared" si="3"/>
        <v>1172</v>
      </c>
      <c r="D57" s="29"/>
      <c r="E57" s="19">
        <v>587</v>
      </c>
      <c r="F57" s="19">
        <v>1108</v>
      </c>
      <c r="G57" s="29"/>
      <c r="H57" s="19">
        <v>64</v>
      </c>
      <c r="I57" s="19">
        <v>64</v>
      </c>
    </row>
    <row r="58" spans="1:9" ht="12" customHeight="1">
      <c r="A58" s="18" t="s">
        <v>42</v>
      </c>
      <c r="B58" s="19">
        <f t="shared" si="3"/>
        <v>118</v>
      </c>
      <c r="C58" s="19">
        <f t="shared" si="3"/>
        <v>186</v>
      </c>
      <c r="D58" s="29"/>
      <c r="E58" s="19">
        <v>85</v>
      </c>
      <c r="F58" s="19">
        <v>152</v>
      </c>
      <c r="G58" s="29"/>
      <c r="H58" s="19">
        <v>33</v>
      </c>
      <c r="I58" s="19">
        <v>34</v>
      </c>
    </row>
    <row r="59" spans="1:9" ht="12" customHeight="1">
      <c r="A59" s="18"/>
      <c r="B59" s="19"/>
      <c r="C59" s="19"/>
      <c r="D59" s="29"/>
      <c r="E59" s="21"/>
      <c r="F59" s="21"/>
      <c r="G59" s="29"/>
      <c r="H59" s="21"/>
      <c r="I59" s="21"/>
    </row>
    <row r="60" spans="1:9" ht="12" customHeight="1">
      <c r="A60" s="14" t="s">
        <v>43</v>
      </c>
      <c r="B60" s="16">
        <f>SUM(B61:B64)</f>
        <v>53804</v>
      </c>
      <c r="C60" s="16">
        <f>SUM(C61:C64)</f>
        <v>83087</v>
      </c>
      <c r="D60" s="29"/>
      <c r="E60" s="16">
        <f>SUM(E61:E64)</f>
        <v>49919</v>
      </c>
      <c r="F60" s="16">
        <f>SUM(F61:F64)</f>
        <v>79884</v>
      </c>
      <c r="G60" s="29"/>
      <c r="H60" s="16">
        <f>SUM(H61:H64)</f>
        <v>3885</v>
      </c>
      <c r="I60" s="16">
        <f>SUM(I61:I64)</f>
        <v>3203</v>
      </c>
    </row>
    <row r="61" spans="1:9" ht="12" customHeight="1">
      <c r="A61" s="18" t="s">
        <v>44</v>
      </c>
      <c r="B61" s="19">
        <f aca="true" t="shared" si="4" ref="B61:C64">SUM(E61+H61)</f>
        <v>36430</v>
      </c>
      <c r="C61" s="19">
        <f t="shared" si="4"/>
        <v>63007</v>
      </c>
      <c r="D61" s="29"/>
      <c r="E61" s="19">
        <v>33466</v>
      </c>
      <c r="F61" s="19">
        <v>60718</v>
      </c>
      <c r="G61" s="29"/>
      <c r="H61" s="19">
        <v>2964</v>
      </c>
      <c r="I61" s="19">
        <v>2289</v>
      </c>
    </row>
    <row r="62" spans="1:9" ht="12" customHeight="1">
      <c r="A62" s="18" t="s">
        <v>45</v>
      </c>
      <c r="B62" s="19">
        <f t="shared" si="4"/>
        <v>9428</v>
      </c>
      <c r="C62" s="19">
        <f t="shared" si="4"/>
        <v>10605</v>
      </c>
      <c r="D62" s="29"/>
      <c r="E62" s="19">
        <v>8968</v>
      </c>
      <c r="F62" s="19">
        <v>10160</v>
      </c>
      <c r="G62" s="29"/>
      <c r="H62" s="19">
        <v>460</v>
      </c>
      <c r="I62" s="19">
        <v>445</v>
      </c>
    </row>
    <row r="63" spans="1:9" ht="12" customHeight="1">
      <c r="A63" s="18" t="s">
        <v>46</v>
      </c>
      <c r="B63" s="19">
        <f t="shared" si="4"/>
        <v>3801</v>
      </c>
      <c r="C63" s="19">
        <f t="shared" si="4"/>
        <v>3890</v>
      </c>
      <c r="D63" s="29"/>
      <c r="E63" s="19">
        <v>3722</v>
      </c>
      <c r="F63" s="19">
        <v>3826</v>
      </c>
      <c r="G63" s="29"/>
      <c r="H63" s="19">
        <v>79</v>
      </c>
      <c r="I63" s="19">
        <v>64</v>
      </c>
    </row>
    <row r="64" spans="1:9" ht="12" customHeight="1">
      <c r="A64" s="18" t="s">
        <v>47</v>
      </c>
      <c r="B64" s="19">
        <f t="shared" si="4"/>
        <v>4145</v>
      </c>
      <c r="C64" s="19">
        <f t="shared" si="4"/>
        <v>5585</v>
      </c>
      <c r="D64" s="29"/>
      <c r="E64" s="19">
        <v>3763</v>
      </c>
      <c r="F64" s="19">
        <v>5180</v>
      </c>
      <c r="G64" s="29"/>
      <c r="H64" s="19">
        <v>382</v>
      </c>
      <c r="I64" s="19">
        <v>405</v>
      </c>
    </row>
    <row r="65" spans="1:9" ht="12" customHeight="1">
      <c r="A65" s="18"/>
      <c r="B65" s="19"/>
      <c r="C65" s="19"/>
      <c r="D65" s="29"/>
      <c r="E65" s="21"/>
      <c r="F65" s="21"/>
      <c r="G65" s="29"/>
      <c r="H65" s="21"/>
      <c r="I65" s="21"/>
    </row>
    <row r="66" spans="1:9" ht="12" customHeight="1">
      <c r="A66" s="14" t="s">
        <v>48</v>
      </c>
      <c r="B66" s="16">
        <f>SUM(B67:B69)</f>
        <v>11942</v>
      </c>
      <c r="C66" s="16">
        <f>SUM(C67:C69)</f>
        <v>14466</v>
      </c>
      <c r="D66" s="29"/>
      <c r="E66" s="16">
        <f>SUM(E67:E69)</f>
        <v>9835</v>
      </c>
      <c r="F66" s="16">
        <f>SUM(F67:F69)</f>
        <v>12111</v>
      </c>
      <c r="G66" s="29"/>
      <c r="H66" s="16">
        <f>SUM(H67:H69)</f>
        <v>2107</v>
      </c>
      <c r="I66" s="16">
        <f>SUM(I67:I69)</f>
        <v>2355</v>
      </c>
    </row>
    <row r="67" spans="1:9" ht="12" customHeight="1">
      <c r="A67" s="18" t="s">
        <v>49</v>
      </c>
      <c r="B67" s="19">
        <f aca="true" t="shared" si="5" ref="B67:C69">SUM(E67+H67)</f>
        <v>4203</v>
      </c>
      <c r="C67" s="19">
        <f t="shared" si="5"/>
        <v>7470</v>
      </c>
      <c r="D67" s="29"/>
      <c r="E67" s="19">
        <v>3150</v>
      </c>
      <c r="F67" s="19">
        <v>6071</v>
      </c>
      <c r="G67" s="29"/>
      <c r="H67" s="19">
        <v>1053</v>
      </c>
      <c r="I67" s="19">
        <v>1399</v>
      </c>
    </row>
    <row r="68" spans="1:9" ht="12" customHeight="1">
      <c r="A68" s="18" t="s">
        <v>50</v>
      </c>
      <c r="B68" s="19">
        <f t="shared" si="5"/>
        <v>2418</v>
      </c>
      <c r="C68" s="19">
        <f t="shared" si="5"/>
        <v>2848</v>
      </c>
      <c r="D68" s="29"/>
      <c r="E68" s="19">
        <v>2240</v>
      </c>
      <c r="F68" s="19">
        <v>2657</v>
      </c>
      <c r="G68" s="29"/>
      <c r="H68" s="19">
        <v>178</v>
      </c>
      <c r="I68" s="19">
        <v>191</v>
      </c>
    </row>
    <row r="69" spans="1:9" ht="12" customHeight="1">
      <c r="A69" s="18" t="s">
        <v>51</v>
      </c>
      <c r="B69" s="19">
        <f t="shared" si="5"/>
        <v>5321</v>
      </c>
      <c r="C69" s="19">
        <f t="shared" si="5"/>
        <v>4148</v>
      </c>
      <c r="D69" s="29"/>
      <c r="E69" s="19">
        <v>4445</v>
      </c>
      <c r="F69" s="19">
        <v>3383</v>
      </c>
      <c r="G69" s="29"/>
      <c r="H69" s="19">
        <v>876</v>
      </c>
      <c r="I69" s="19">
        <v>765</v>
      </c>
    </row>
    <row r="70" spans="1:9" ht="12" customHeight="1">
      <c r="A70" s="18"/>
      <c r="B70" s="19"/>
      <c r="C70" s="19"/>
      <c r="D70" s="29"/>
      <c r="E70" s="21"/>
      <c r="F70" s="21"/>
      <c r="G70" s="29"/>
      <c r="H70" s="21"/>
      <c r="I70" s="21"/>
    </row>
    <row r="71" spans="1:9" ht="12" customHeight="1">
      <c r="A71" s="14" t="s">
        <v>52</v>
      </c>
      <c r="B71" s="16">
        <f>SUM(B72:B73)</f>
        <v>3933</v>
      </c>
      <c r="C71" s="16">
        <f>SUM(C72:C73)</f>
        <v>4924</v>
      </c>
      <c r="D71" s="29"/>
      <c r="E71" s="16">
        <f>SUM(E72:E73)</f>
        <v>3614</v>
      </c>
      <c r="F71" s="16">
        <f>SUM(F72:F73)</f>
        <v>4535</v>
      </c>
      <c r="G71" s="29"/>
      <c r="H71" s="16">
        <f>SUM(H72:H73)</f>
        <v>319</v>
      </c>
      <c r="I71" s="16">
        <f>SUM(I72:I73)</f>
        <v>389</v>
      </c>
    </row>
    <row r="72" spans="1:9" ht="12" customHeight="1">
      <c r="A72" s="18" t="s">
        <v>53</v>
      </c>
      <c r="B72" s="19">
        <f>SUM(E72+H72)</f>
        <v>767</v>
      </c>
      <c r="C72" s="19">
        <f>SUM(F72+I72)</f>
        <v>833</v>
      </c>
      <c r="D72" s="29"/>
      <c r="E72" s="19">
        <v>537</v>
      </c>
      <c r="F72" s="19">
        <v>540</v>
      </c>
      <c r="G72" s="29"/>
      <c r="H72" s="19">
        <v>230</v>
      </c>
      <c r="I72" s="19">
        <v>293</v>
      </c>
    </row>
    <row r="73" spans="1:9" ht="12" customHeight="1">
      <c r="A73" s="18" t="s">
        <v>54</v>
      </c>
      <c r="B73" s="19">
        <f>SUM(E73+H73)</f>
        <v>3166</v>
      </c>
      <c r="C73" s="19">
        <f>SUM(F73+I73)</f>
        <v>4091</v>
      </c>
      <c r="D73" s="29"/>
      <c r="E73" s="19">
        <v>3077</v>
      </c>
      <c r="F73" s="19">
        <v>3995</v>
      </c>
      <c r="G73" s="29"/>
      <c r="H73" s="19">
        <v>89</v>
      </c>
      <c r="I73" s="19">
        <v>96</v>
      </c>
    </row>
    <row r="74" spans="1:9" ht="12" customHeight="1">
      <c r="A74" s="18"/>
      <c r="B74" s="19"/>
      <c r="C74" s="19"/>
      <c r="D74" s="29"/>
      <c r="E74" s="21"/>
      <c r="F74" s="21"/>
      <c r="G74" s="29"/>
      <c r="H74" s="21"/>
      <c r="I74" s="21"/>
    </row>
    <row r="75" spans="1:9" ht="12" customHeight="1">
      <c r="A75" s="14" t="s">
        <v>55</v>
      </c>
      <c r="B75" s="16">
        <f>SUM(B76:B79)</f>
        <v>2865</v>
      </c>
      <c r="C75" s="16">
        <f>SUM(C76:C79)</f>
        <v>3322</v>
      </c>
      <c r="D75" s="29"/>
      <c r="E75" s="16">
        <f>SUM(E76:E79)</f>
        <v>1992</v>
      </c>
      <c r="F75" s="16">
        <f>SUM(F76:F79)</f>
        <v>2446</v>
      </c>
      <c r="G75" s="29"/>
      <c r="H75" s="16">
        <f>SUM(H76:H79)</f>
        <v>873</v>
      </c>
      <c r="I75" s="16">
        <f>SUM(I76:I79)</f>
        <v>876</v>
      </c>
    </row>
    <row r="76" spans="1:9" ht="12" customHeight="1">
      <c r="A76" s="18" t="s">
        <v>71</v>
      </c>
      <c r="B76" s="19">
        <f aca="true" t="shared" si="6" ref="B76:C79">SUM(E76+H76)</f>
        <v>840</v>
      </c>
      <c r="C76" s="19">
        <f t="shared" si="6"/>
        <v>997</v>
      </c>
      <c r="D76" s="29"/>
      <c r="E76" s="19">
        <v>575</v>
      </c>
      <c r="F76" s="19">
        <v>725</v>
      </c>
      <c r="G76" s="29"/>
      <c r="H76" s="19">
        <v>265</v>
      </c>
      <c r="I76" s="19">
        <v>272</v>
      </c>
    </row>
    <row r="77" spans="1:9" ht="12" customHeight="1">
      <c r="A77" s="18" t="s">
        <v>56</v>
      </c>
      <c r="B77" s="19">
        <f t="shared" si="6"/>
        <v>389</v>
      </c>
      <c r="C77" s="19">
        <f t="shared" si="6"/>
        <v>477</v>
      </c>
      <c r="D77" s="29"/>
      <c r="E77" s="19">
        <v>296</v>
      </c>
      <c r="F77" s="19">
        <v>397</v>
      </c>
      <c r="G77" s="29"/>
      <c r="H77" s="19">
        <v>93</v>
      </c>
      <c r="I77" s="19">
        <v>80</v>
      </c>
    </row>
    <row r="78" spans="1:9" ht="12" customHeight="1">
      <c r="A78" s="18" t="s">
        <v>72</v>
      </c>
      <c r="B78" s="19">
        <f t="shared" si="6"/>
        <v>385</v>
      </c>
      <c r="C78" s="19">
        <f t="shared" si="6"/>
        <v>347</v>
      </c>
      <c r="D78" s="29"/>
      <c r="E78" s="19">
        <v>277</v>
      </c>
      <c r="F78" s="19">
        <v>264</v>
      </c>
      <c r="G78" s="29"/>
      <c r="H78" s="19">
        <v>108</v>
      </c>
      <c r="I78" s="19">
        <v>83</v>
      </c>
    </row>
    <row r="79" spans="1:9" ht="12" customHeight="1">
      <c r="A79" s="18" t="s">
        <v>57</v>
      </c>
      <c r="B79" s="19">
        <f t="shared" si="6"/>
        <v>1251</v>
      </c>
      <c r="C79" s="19">
        <f t="shared" si="6"/>
        <v>1501</v>
      </c>
      <c r="D79" s="29"/>
      <c r="E79" s="19">
        <v>844</v>
      </c>
      <c r="F79" s="19">
        <v>1060</v>
      </c>
      <c r="G79" s="29"/>
      <c r="H79" s="19">
        <v>407</v>
      </c>
      <c r="I79" s="19">
        <v>441</v>
      </c>
    </row>
    <row r="80" spans="1:9" ht="12" customHeight="1">
      <c r="A80" s="18"/>
      <c r="B80" s="19"/>
      <c r="C80" s="19"/>
      <c r="D80" s="29"/>
      <c r="E80" s="21"/>
      <c r="F80" s="21"/>
      <c r="G80" s="29"/>
      <c r="H80" s="21"/>
      <c r="I80" s="21"/>
    </row>
    <row r="81" spans="1:9" ht="12" customHeight="1">
      <c r="A81" s="14" t="s">
        <v>58</v>
      </c>
      <c r="B81" s="16">
        <f>SUM(B82)</f>
        <v>48402</v>
      </c>
      <c r="C81" s="16">
        <f>SUM(C82)</f>
        <v>72811</v>
      </c>
      <c r="D81" s="29"/>
      <c r="E81" s="16">
        <f>SUM(E82)</f>
        <v>46166</v>
      </c>
      <c r="F81" s="16">
        <f>SUM(F82)</f>
        <v>69225</v>
      </c>
      <c r="G81" s="29"/>
      <c r="H81" s="16">
        <f>SUM(H82)</f>
        <v>2236</v>
      </c>
      <c r="I81" s="16">
        <f>SUM(I82)</f>
        <v>3586</v>
      </c>
    </row>
    <row r="82" spans="1:9" ht="12" customHeight="1">
      <c r="A82" s="18" t="s">
        <v>59</v>
      </c>
      <c r="B82" s="19">
        <f>SUM(E82+H82)</f>
        <v>48402</v>
      </c>
      <c r="C82" s="19">
        <f>SUM(F82+I82)</f>
        <v>72811</v>
      </c>
      <c r="D82" s="29"/>
      <c r="E82" s="19">
        <v>46166</v>
      </c>
      <c r="F82" s="19">
        <v>69225</v>
      </c>
      <c r="G82" s="29"/>
      <c r="H82" s="19">
        <v>2236</v>
      </c>
      <c r="I82" s="19">
        <v>3586</v>
      </c>
    </row>
    <row r="83" spans="1:9" ht="12" customHeight="1">
      <c r="A83" s="18"/>
      <c r="B83" s="19"/>
      <c r="C83" s="19"/>
      <c r="D83" s="29"/>
      <c r="E83" s="21"/>
      <c r="F83" s="21"/>
      <c r="G83" s="29"/>
      <c r="H83" s="21"/>
      <c r="I83" s="21"/>
    </row>
    <row r="84" spans="1:9" ht="12" customHeight="1">
      <c r="A84" s="14" t="s">
        <v>60</v>
      </c>
      <c r="B84" s="16">
        <f>SUM(B85)</f>
        <v>12464</v>
      </c>
      <c r="C84" s="16">
        <f>SUM(C85)</f>
        <v>15005</v>
      </c>
      <c r="D84" s="29"/>
      <c r="E84" s="16">
        <f>SUM(E85)</f>
        <v>12016</v>
      </c>
      <c r="F84" s="16">
        <f>SUM(F85)</f>
        <v>14538</v>
      </c>
      <c r="G84" s="29"/>
      <c r="H84" s="16">
        <f>SUM(H85)</f>
        <v>448</v>
      </c>
      <c r="I84" s="16">
        <f>SUM(I85)</f>
        <v>467</v>
      </c>
    </row>
    <row r="85" spans="1:9" ht="12" customHeight="1">
      <c r="A85" s="18" t="s">
        <v>61</v>
      </c>
      <c r="B85" s="19">
        <f>SUM(E85+H85)</f>
        <v>12464</v>
      </c>
      <c r="C85" s="19">
        <f>SUM(F85+I85)</f>
        <v>15005</v>
      </c>
      <c r="D85" s="29"/>
      <c r="E85" s="19">
        <v>12016</v>
      </c>
      <c r="F85" s="19">
        <v>14538</v>
      </c>
      <c r="G85" s="29"/>
      <c r="H85" s="19">
        <v>448</v>
      </c>
      <c r="I85" s="19">
        <v>467</v>
      </c>
    </row>
    <row r="86" spans="1:9" ht="12" customHeight="1">
      <c r="A86" s="14"/>
      <c r="B86" s="19"/>
      <c r="C86" s="19"/>
      <c r="D86" s="29"/>
      <c r="E86" s="21"/>
      <c r="F86" s="21"/>
      <c r="G86" s="29"/>
      <c r="H86" s="21"/>
      <c r="I86" s="21"/>
    </row>
    <row r="87" spans="1:9" ht="12" customHeight="1">
      <c r="A87" s="14" t="s">
        <v>62</v>
      </c>
      <c r="B87" s="16">
        <f>SUM(B88)</f>
        <v>3337</v>
      </c>
      <c r="C87" s="16">
        <f>SUM(C88)</f>
        <v>3727</v>
      </c>
      <c r="D87" s="29"/>
      <c r="E87" s="16">
        <f>SUM(E88)</f>
        <v>2986</v>
      </c>
      <c r="F87" s="16">
        <f>SUM(F88)</f>
        <v>3405</v>
      </c>
      <c r="G87" s="29"/>
      <c r="H87" s="16">
        <f>SUM(H88)</f>
        <v>351</v>
      </c>
      <c r="I87" s="16">
        <f>SUM(I88)</f>
        <v>322</v>
      </c>
    </row>
    <row r="88" spans="1:9" ht="12" customHeight="1">
      <c r="A88" s="18" t="s">
        <v>63</v>
      </c>
      <c r="B88" s="19">
        <f>SUM(E88+H88)</f>
        <v>3337</v>
      </c>
      <c r="C88" s="19">
        <f>SUM(F88+I88)</f>
        <v>3727</v>
      </c>
      <c r="D88" s="29"/>
      <c r="E88" s="19">
        <v>2986</v>
      </c>
      <c r="F88" s="19">
        <v>3405</v>
      </c>
      <c r="G88" s="29"/>
      <c r="H88" s="19">
        <v>351</v>
      </c>
      <c r="I88" s="19">
        <v>322</v>
      </c>
    </row>
    <row r="89" spans="1:9" ht="12" customHeight="1">
      <c r="A89" s="18"/>
      <c r="B89" s="19"/>
      <c r="C89" s="19"/>
      <c r="D89" s="29"/>
      <c r="E89" s="21"/>
      <c r="F89" s="21"/>
      <c r="G89" s="29"/>
      <c r="H89" s="21"/>
      <c r="I89" s="21"/>
    </row>
    <row r="90" spans="1:9" ht="12" customHeight="1">
      <c r="A90" s="14" t="s">
        <v>78</v>
      </c>
      <c r="B90" s="16">
        <f>SUM(B91:B93)</f>
        <v>2739</v>
      </c>
      <c r="C90" s="16">
        <f>SUM(C91:C93)</f>
        <v>3373</v>
      </c>
      <c r="D90" s="29"/>
      <c r="E90" s="16">
        <f>SUM(E91:E93)</f>
        <v>2386</v>
      </c>
      <c r="F90" s="16">
        <f>SUM(F91:F93)</f>
        <v>3017</v>
      </c>
      <c r="G90" s="29"/>
      <c r="H90" s="16">
        <f>SUM(H91:H93)</f>
        <v>353</v>
      </c>
      <c r="I90" s="16">
        <f>SUM(I91:I93)</f>
        <v>356</v>
      </c>
    </row>
    <row r="91" spans="1:9" ht="12" customHeight="1">
      <c r="A91" s="18" t="s">
        <v>79</v>
      </c>
      <c r="B91" s="19">
        <f aca="true" t="shared" si="7" ref="B91:C93">SUM(E91+H91)</f>
        <v>863</v>
      </c>
      <c r="C91" s="19">
        <f t="shared" si="7"/>
        <v>1169</v>
      </c>
      <c r="D91" s="29"/>
      <c r="E91" s="19">
        <v>799</v>
      </c>
      <c r="F91" s="19">
        <v>1102</v>
      </c>
      <c r="G91" s="29"/>
      <c r="H91" s="19">
        <v>64</v>
      </c>
      <c r="I91" s="19">
        <v>67</v>
      </c>
    </row>
    <row r="92" spans="1:9" ht="12" customHeight="1">
      <c r="A92" s="18" t="s">
        <v>64</v>
      </c>
      <c r="B92" s="19">
        <f t="shared" si="7"/>
        <v>627</v>
      </c>
      <c r="C92" s="19">
        <f t="shared" si="7"/>
        <v>775</v>
      </c>
      <c r="D92" s="29"/>
      <c r="E92" s="19">
        <v>516</v>
      </c>
      <c r="F92" s="19">
        <v>667</v>
      </c>
      <c r="G92" s="29"/>
      <c r="H92" s="19">
        <v>111</v>
      </c>
      <c r="I92" s="19">
        <v>108</v>
      </c>
    </row>
    <row r="93" spans="1:9" ht="12" customHeight="1">
      <c r="A93" s="18" t="s">
        <v>65</v>
      </c>
      <c r="B93" s="19">
        <f t="shared" si="7"/>
        <v>1249</v>
      </c>
      <c r="C93" s="19">
        <f t="shared" si="7"/>
        <v>1429</v>
      </c>
      <c r="D93" s="29"/>
      <c r="E93" s="19">
        <v>1071</v>
      </c>
      <c r="F93" s="19">
        <v>1248</v>
      </c>
      <c r="G93" s="29"/>
      <c r="H93" s="19">
        <v>178</v>
      </c>
      <c r="I93" s="19">
        <v>181</v>
      </c>
    </row>
    <row r="94" spans="1:9" ht="12" customHeight="1">
      <c r="A94" s="18"/>
      <c r="B94" s="19"/>
      <c r="C94" s="19"/>
      <c r="D94" s="29"/>
      <c r="E94" s="21"/>
      <c r="F94" s="21"/>
      <c r="G94" s="29"/>
      <c r="H94" s="21"/>
      <c r="I94" s="21"/>
    </row>
    <row r="95" spans="1:9" ht="12" customHeight="1">
      <c r="A95" s="14" t="s">
        <v>66</v>
      </c>
      <c r="B95" s="16">
        <f>SUM(B96)</f>
        <v>1275</v>
      </c>
      <c r="C95" s="16">
        <f>SUM(C96)</f>
        <v>1948</v>
      </c>
      <c r="D95" s="29"/>
      <c r="E95" s="16">
        <f>SUM(E96)</f>
        <v>1218</v>
      </c>
      <c r="F95" s="16">
        <f>SUM(F96)</f>
        <v>1885</v>
      </c>
      <c r="G95" s="29"/>
      <c r="H95" s="16">
        <f>SUM(H96)</f>
        <v>57</v>
      </c>
      <c r="I95" s="16">
        <f>SUM(I96)</f>
        <v>63</v>
      </c>
    </row>
    <row r="96" spans="1:9" ht="12" customHeight="1">
      <c r="A96" s="18" t="s">
        <v>67</v>
      </c>
      <c r="B96" s="19">
        <f>SUM(E96+H96)</f>
        <v>1275</v>
      </c>
      <c r="C96" s="19">
        <f>SUM(F96+I96)</f>
        <v>1948</v>
      </c>
      <c r="D96" s="29"/>
      <c r="E96" s="19">
        <v>1218</v>
      </c>
      <c r="F96" s="19">
        <v>1885</v>
      </c>
      <c r="G96" s="29"/>
      <c r="H96" s="19">
        <v>57</v>
      </c>
      <c r="I96" s="19">
        <v>63</v>
      </c>
    </row>
    <row r="97" spans="1:9" ht="12" customHeight="1">
      <c r="A97" s="18"/>
      <c r="B97" s="19"/>
      <c r="C97" s="19"/>
      <c r="D97" s="29"/>
      <c r="E97" s="21"/>
      <c r="F97" s="21"/>
      <c r="G97" s="29"/>
      <c r="H97" s="21"/>
      <c r="I97" s="21"/>
    </row>
    <row r="98" spans="1:9" ht="12" customHeight="1">
      <c r="A98" s="18" t="s">
        <v>68</v>
      </c>
      <c r="B98" s="19">
        <f>SUM(E98+H98)</f>
        <v>516</v>
      </c>
      <c r="C98" s="19">
        <f>SUM(F98+I98)</f>
        <v>675</v>
      </c>
      <c r="D98" s="29"/>
      <c r="E98" s="19">
        <v>485</v>
      </c>
      <c r="F98" s="19">
        <v>645</v>
      </c>
      <c r="G98" s="29"/>
      <c r="H98" s="19">
        <v>31</v>
      </c>
      <c r="I98" s="19">
        <v>30</v>
      </c>
    </row>
    <row r="99" spans="1:9" ht="12" customHeight="1">
      <c r="A99" s="18" t="s">
        <v>69</v>
      </c>
      <c r="B99" s="19">
        <f>SUM(E99+H99)</f>
        <v>1591</v>
      </c>
      <c r="C99" s="19">
        <f>SUM(F99+I99)</f>
        <v>1545</v>
      </c>
      <c r="D99" s="29"/>
      <c r="E99" s="19">
        <v>1387</v>
      </c>
      <c r="F99" s="19">
        <v>1348</v>
      </c>
      <c r="G99" s="29"/>
      <c r="H99" s="19">
        <v>204</v>
      </c>
      <c r="I99" s="19">
        <v>197</v>
      </c>
    </row>
    <row r="100" spans="1:9" ht="12" customHeight="1">
      <c r="A100" s="18"/>
      <c r="B100" s="19"/>
      <c r="C100" s="19"/>
      <c r="D100" s="29"/>
      <c r="E100" s="21"/>
      <c r="F100" s="21"/>
      <c r="G100" s="29"/>
      <c r="H100" s="21"/>
      <c r="I100" s="21"/>
    </row>
    <row r="101" spans="1:9" ht="12" customHeight="1">
      <c r="A101" s="18" t="s">
        <v>70</v>
      </c>
      <c r="B101" s="19">
        <f>SUM(E101+H101)</f>
        <v>377</v>
      </c>
      <c r="C101" s="19">
        <f>SUM(F101+I101)</f>
        <v>171</v>
      </c>
      <c r="D101" s="29"/>
      <c r="E101" s="19">
        <v>122</v>
      </c>
      <c r="F101" s="19">
        <v>69</v>
      </c>
      <c r="G101" s="29"/>
      <c r="H101" s="19">
        <v>255</v>
      </c>
      <c r="I101" s="19">
        <v>102</v>
      </c>
    </row>
    <row r="102" spans="1:9" ht="12" customHeight="1">
      <c r="A102" s="22"/>
      <c r="B102" s="23"/>
      <c r="C102" s="23"/>
      <c r="D102" s="23"/>
      <c r="E102" s="23"/>
      <c r="F102" s="23"/>
      <c r="G102" s="23"/>
      <c r="H102" s="23"/>
      <c r="I102" s="23"/>
    </row>
    <row r="103" spans="1:9" ht="12" customHeight="1">
      <c r="A103" s="4"/>
      <c r="B103" s="3"/>
      <c r="C103" s="2"/>
      <c r="D103" s="3"/>
      <c r="E103" s="2"/>
      <c r="F103" s="2"/>
      <c r="G103" s="3"/>
      <c r="H103" s="2"/>
      <c r="I103" s="2"/>
    </row>
    <row r="104" spans="1:9" ht="12" customHeight="1">
      <c r="A104" s="4"/>
      <c r="B104" s="3"/>
      <c r="C104" s="2"/>
      <c r="D104" s="3"/>
      <c r="E104" s="2"/>
      <c r="F104" s="2"/>
      <c r="G104" s="3"/>
      <c r="H104" s="2"/>
      <c r="I104" s="2"/>
    </row>
    <row r="105" spans="1:9" ht="12" customHeight="1">
      <c r="A105" s="4"/>
      <c r="B105" s="3"/>
      <c r="C105" s="2"/>
      <c r="D105" s="3"/>
      <c r="E105" s="3"/>
      <c r="F105" s="2"/>
      <c r="G105" s="3"/>
      <c r="H105" s="3"/>
      <c r="I105" s="2"/>
    </row>
    <row r="106" spans="1:9" ht="12" customHeight="1">
      <c r="A106" s="4"/>
      <c r="B106" s="3"/>
      <c r="C106" s="2"/>
      <c r="D106" s="3"/>
      <c r="E106" s="3"/>
      <c r="F106" s="2"/>
      <c r="G106" s="3"/>
      <c r="H106" s="3"/>
      <c r="I106" s="2"/>
    </row>
    <row r="107" spans="1:9" ht="12" customHeight="1">
      <c r="A107" s="4"/>
      <c r="B107" s="3"/>
      <c r="C107" s="2"/>
      <c r="D107" s="3"/>
      <c r="E107" s="3"/>
      <c r="F107" s="2"/>
      <c r="G107" s="3"/>
      <c r="H107" s="3"/>
      <c r="I107" s="2"/>
    </row>
    <row r="108" spans="1:9" ht="12" customHeight="1">
      <c r="A108" s="4"/>
      <c r="B108" s="3"/>
      <c r="C108" s="2"/>
      <c r="D108" s="3"/>
      <c r="E108" s="3"/>
      <c r="F108" s="2"/>
      <c r="G108" s="3"/>
      <c r="H108" s="3"/>
      <c r="I108" s="2"/>
    </row>
    <row r="109" spans="1:9" ht="12" customHeight="1">
      <c r="A109" s="4"/>
      <c r="B109" s="3"/>
      <c r="C109" s="3"/>
      <c r="D109" s="3"/>
      <c r="E109" s="3"/>
      <c r="F109" s="3"/>
      <c r="G109" s="3"/>
      <c r="H109" s="3"/>
      <c r="I109" s="3"/>
    </row>
    <row r="110" spans="1:9" ht="12" customHeight="1">
      <c r="A110" s="4"/>
      <c r="B110" s="3"/>
      <c r="C110" s="3"/>
      <c r="D110" s="3"/>
      <c r="E110" s="3"/>
      <c r="F110" s="3"/>
      <c r="G110" s="3"/>
      <c r="H110" s="3"/>
      <c r="I110" s="3"/>
    </row>
    <row r="111" spans="1:9" ht="12" customHeight="1">
      <c r="A111" s="4"/>
      <c r="B111" s="3"/>
      <c r="C111" s="3"/>
      <c r="D111" s="3"/>
      <c r="E111" s="3"/>
      <c r="F111" s="3"/>
      <c r="G111" s="3"/>
      <c r="H111" s="3"/>
      <c r="I111" s="3"/>
    </row>
    <row r="112" spans="1:9" ht="11.25">
      <c r="A112" s="4"/>
      <c r="B112" s="3"/>
      <c r="C112" s="3"/>
      <c r="D112" s="3"/>
      <c r="E112" s="3"/>
      <c r="F112" s="3"/>
      <c r="G112" s="3"/>
      <c r="H112" s="3"/>
      <c r="I112" s="3"/>
    </row>
    <row r="113" spans="1:9" ht="11.25">
      <c r="A113" s="4"/>
      <c r="B113" s="3"/>
      <c r="C113" s="3"/>
      <c r="D113" s="3"/>
      <c r="E113" s="3"/>
      <c r="F113" s="3"/>
      <c r="G113" s="3"/>
      <c r="H113" s="3"/>
      <c r="I113" s="3"/>
    </row>
    <row r="114" spans="1:9" ht="11.25">
      <c r="A114" s="4"/>
      <c r="B114" s="3"/>
      <c r="C114" s="3"/>
      <c r="D114" s="3"/>
      <c r="E114" s="3"/>
      <c r="F114" s="3"/>
      <c r="G114" s="3"/>
      <c r="H114" s="3"/>
      <c r="I114" s="3"/>
    </row>
    <row r="115" spans="1:9" ht="11.25">
      <c r="A115" s="4"/>
      <c r="B115" s="3"/>
      <c r="C115" s="3"/>
      <c r="D115" s="3"/>
      <c r="E115" s="3"/>
      <c r="F115" s="3"/>
      <c r="G115" s="3"/>
      <c r="H115" s="3"/>
      <c r="I115" s="3"/>
    </row>
    <row r="116" spans="1:9" ht="11.25">
      <c r="A116" s="4"/>
      <c r="B116" s="3"/>
      <c r="C116" s="3"/>
      <c r="D116" s="3"/>
      <c r="E116" s="3"/>
      <c r="F116" s="3"/>
      <c r="G116" s="3"/>
      <c r="H116" s="3"/>
      <c r="I116" s="3"/>
    </row>
    <row r="117" spans="1:9" ht="11.25">
      <c r="A117" s="4"/>
      <c r="B117" s="3"/>
      <c r="C117" s="3"/>
      <c r="D117" s="3"/>
      <c r="E117" s="3"/>
      <c r="F117" s="3"/>
      <c r="G117" s="3"/>
      <c r="H117" s="3"/>
      <c r="I117" s="3"/>
    </row>
    <row r="118" spans="1:9" ht="11.25">
      <c r="A118" s="4"/>
      <c r="B118" s="2"/>
      <c r="C118" s="2"/>
      <c r="D118" s="2"/>
      <c r="E118" s="2"/>
      <c r="F118" s="2"/>
      <c r="G118" s="2"/>
      <c r="H118" s="2"/>
      <c r="I118" s="2"/>
    </row>
    <row r="119" spans="1:9" ht="11.25">
      <c r="A119" s="4"/>
      <c r="B119" s="2"/>
      <c r="C119" s="2"/>
      <c r="D119" s="2"/>
      <c r="E119" s="2"/>
      <c r="F119" s="2"/>
      <c r="G119" s="2"/>
      <c r="H119" s="2"/>
      <c r="I119" s="2"/>
    </row>
    <row r="120" spans="1:9" ht="11.25">
      <c r="A120" s="4"/>
      <c r="B120" s="2"/>
      <c r="C120" s="2"/>
      <c r="D120" s="2"/>
      <c r="E120" s="2"/>
      <c r="F120" s="2"/>
      <c r="G120" s="2"/>
      <c r="H120" s="2"/>
      <c r="I120" s="2"/>
    </row>
    <row r="121" spans="1:9" ht="11.25">
      <c r="A121" s="4"/>
      <c r="B121" s="2"/>
      <c r="C121" s="2"/>
      <c r="D121" s="2"/>
      <c r="E121" s="2"/>
      <c r="F121" s="2"/>
      <c r="G121" s="2"/>
      <c r="H121" s="2"/>
      <c r="I121" s="2"/>
    </row>
    <row r="122" spans="1:9" ht="11.25">
      <c r="A122" s="4"/>
      <c r="B122" s="2"/>
      <c r="C122" s="2"/>
      <c r="D122" s="2"/>
      <c r="E122" s="2"/>
      <c r="F122" s="2"/>
      <c r="G122" s="2"/>
      <c r="H122" s="2"/>
      <c r="I122" s="2"/>
    </row>
    <row r="123" spans="1:9" ht="11.25">
      <c r="A123" s="4"/>
      <c r="B123" s="2"/>
      <c r="C123" s="2"/>
      <c r="D123" s="2"/>
      <c r="E123" s="2"/>
      <c r="F123" s="2"/>
      <c r="G123" s="2"/>
      <c r="H123" s="2"/>
      <c r="I123" s="2"/>
    </row>
    <row r="124" spans="1:9" ht="11.25">
      <c r="A124" s="4"/>
      <c r="B124" s="2"/>
      <c r="C124" s="2"/>
      <c r="D124" s="2"/>
      <c r="E124" s="2"/>
      <c r="F124" s="2"/>
      <c r="G124" s="2"/>
      <c r="H124" s="2"/>
      <c r="I124" s="2"/>
    </row>
    <row r="125" spans="1:9" ht="11.25">
      <c r="A125" s="4"/>
      <c r="B125" s="1"/>
      <c r="C125" s="1"/>
      <c r="D125" s="1"/>
      <c r="E125" s="1"/>
      <c r="F125" s="1"/>
      <c r="G125" s="1"/>
      <c r="H125" s="1"/>
      <c r="I125" s="1"/>
    </row>
    <row r="126" spans="1:9" ht="11.25">
      <c r="A126" s="4"/>
      <c r="B126" s="1"/>
      <c r="C126" s="1"/>
      <c r="D126" s="1"/>
      <c r="E126" s="1"/>
      <c r="F126" s="1"/>
      <c r="G126" s="1"/>
      <c r="H126" s="1"/>
      <c r="I126" s="1"/>
    </row>
    <row r="127" spans="1:9" ht="11.25">
      <c r="A127" s="4"/>
      <c r="B127" s="1"/>
      <c r="C127" s="1"/>
      <c r="D127" s="1"/>
      <c r="E127" s="1"/>
      <c r="F127" s="1"/>
      <c r="G127" s="1"/>
      <c r="H127" s="1"/>
      <c r="I127" s="1"/>
    </row>
  </sheetData>
  <mergeCells count="8">
    <mergeCell ref="D11:D101"/>
    <mergeCell ref="G9:G10"/>
    <mergeCell ref="G11:G101"/>
    <mergeCell ref="H9:I9"/>
    <mergeCell ref="A9:A10"/>
    <mergeCell ref="B9:C9"/>
    <mergeCell ref="E9:F9"/>
    <mergeCell ref="D9:D10"/>
  </mergeCells>
  <printOptions/>
  <pageMargins left="0.82" right="0.75" top="1" bottom="1" header="0.5118110236220472" footer="0.5118110236220472"/>
  <pageSetup horizontalDpi="600" verticalDpi="600" orientation="portrait" paperSize="9" scale="95" r:id="rId1"/>
  <rowBreaks count="1" manualBreakCount="1">
    <brk id="5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2003-10-14T10:16:01Z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