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6570" activeTab="0"/>
  </bookViews>
  <sheets>
    <sheet name=" " sheetId="1" r:id="rId1"/>
  </sheets>
  <definedNames>
    <definedName name="_xlnm.Print_Area" localSheetId="0">' '!$A$11:$I$100</definedName>
    <definedName name="HTML1_1" localSheetId="0" hidden="1">"[PTE23A.WK4]A!$A$1:$K$53"</definedName>
    <definedName name="HTML1_10" localSheetId="0" hidden="1">""</definedName>
    <definedName name="HTML1_11" localSheetId="0" hidden="1">1</definedName>
    <definedName name="HTML1_12" localSheetId="0" hidden="1">"N:\DOCUMENT\Anuario\html\PTA23a.htm"</definedName>
    <definedName name="HTML1_2" localSheetId="0" hidden="1">1</definedName>
    <definedName name="HTML1_3" localSheetId="0" hidden="1">""</definedName>
    <definedName name="HTML1_4" localSheetId="0" hidden="1">""</definedName>
    <definedName name="HTML1_5" localSheetId="0" hidden="1">""</definedName>
    <definedName name="HTML1_6" localSheetId="0" hidden="1">-4146</definedName>
    <definedName name="HTML1_7" localSheetId="0" hidden="1">-4146</definedName>
    <definedName name="HTML1_8" localSheetId="0" hidden="1">""</definedName>
    <definedName name="HTML1_9" localSheetId="0" hidden="1">""</definedName>
    <definedName name="HTML2_1" hidden="1">"'[PTE-23A.XLS]PTE-23A'!$A$1:$I$50"</definedName>
    <definedName name="HTML2_10" hidden="1">""</definedName>
    <definedName name="HTML2_11" hidden="1">1</definedName>
    <definedName name="HTML2_12" hidden="1">"L:\ANU96HTM\pte23a.htm"</definedName>
    <definedName name="HTML2_2" hidden="1">1</definedName>
    <definedName name="HTML2_3" hidden="1">""</definedName>
    <definedName name="HTML2_4" hidden="1">""</definedName>
    <definedName name="HTML2_5" hidden="1">""</definedName>
    <definedName name="HTML2_6" hidden="1">-4146</definedName>
    <definedName name="HTML2_7" hidden="1">-4146</definedName>
    <definedName name="HTML2_8" hidden="1">""</definedName>
    <definedName name="HTML2_9" hidden="1">""</definedName>
    <definedName name="HTMLCount" localSheetId="0" hidden="1">2</definedName>
    <definedName name="_xlnm.Print_Titles" localSheetId="0">' '!$1:$10</definedName>
  </definedNames>
  <calcPr fullCalcOnLoad="1"/>
</workbook>
</file>

<file path=xl/sharedStrings.xml><?xml version="1.0" encoding="utf-8"?>
<sst xmlns="http://schemas.openxmlformats.org/spreadsheetml/2006/main" count="86" uniqueCount="81">
  <si>
    <t>PERMISOS DE TRABAJO A EXTRANJEROS</t>
  </si>
  <si>
    <t>Trabajadores extranjeros con permiso</t>
  </si>
  <si>
    <t>de trabajo en vigor a 31 de diciembre,</t>
  </si>
  <si>
    <t>según sexo, por comunidad autónoma</t>
  </si>
  <si>
    <t>y provincia del centro de trabajo.</t>
  </si>
  <si>
    <t>TOTAL</t>
  </si>
  <si>
    <t>VARONES</t>
  </si>
  <si>
    <t>MUJERES</t>
  </si>
  <si>
    <t xml:space="preserve">Almería </t>
  </si>
  <si>
    <t xml:space="preserve">Cádiz </t>
  </si>
  <si>
    <t xml:space="preserve">Córdoba </t>
  </si>
  <si>
    <t xml:space="preserve">Granada </t>
  </si>
  <si>
    <t xml:space="preserve">Huelva </t>
  </si>
  <si>
    <t xml:space="preserve">Jaén </t>
  </si>
  <si>
    <t xml:space="preserve">Málaga </t>
  </si>
  <si>
    <t xml:space="preserve">Sevilla </t>
  </si>
  <si>
    <t xml:space="preserve">Huesca </t>
  </si>
  <si>
    <t xml:space="preserve">Teruel </t>
  </si>
  <si>
    <t xml:space="preserve">Zaragoza </t>
  </si>
  <si>
    <t>ASTURIAS</t>
  </si>
  <si>
    <t xml:space="preserve">Asturias </t>
  </si>
  <si>
    <t>BALEARES</t>
  </si>
  <si>
    <t>Baleares</t>
  </si>
  <si>
    <t>CANARIAS</t>
  </si>
  <si>
    <t xml:space="preserve">Las Palmas </t>
  </si>
  <si>
    <t xml:space="preserve">S.C.Tenerife </t>
  </si>
  <si>
    <t>CANTABRIA</t>
  </si>
  <si>
    <t>Cantabria</t>
  </si>
  <si>
    <t>CASTILLA-LA MANCHA</t>
  </si>
  <si>
    <t xml:space="preserve">Albacete </t>
  </si>
  <si>
    <t xml:space="preserve">Ciudad Real </t>
  </si>
  <si>
    <t xml:space="preserve">Cuenca </t>
  </si>
  <si>
    <t xml:space="preserve">Guadalajara </t>
  </si>
  <si>
    <t xml:space="preserve">Toledo </t>
  </si>
  <si>
    <t xml:space="preserve">Burgos </t>
  </si>
  <si>
    <t xml:space="preserve">León </t>
  </si>
  <si>
    <t xml:space="preserve">Palencia </t>
  </si>
  <si>
    <t xml:space="preserve">Salamanca </t>
  </si>
  <si>
    <t xml:space="preserve">Segovia </t>
  </si>
  <si>
    <t xml:space="preserve">Soria </t>
  </si>
  <si>
    <t xml:space="preserve">Valladolid </t>
  </si>
  <si>
    <t xml:space="preserve">Zamora </t>
  </si>
  <si>
    <t>CATALUÑA</t>
  </si>
  <si>
    <t xml:space="preserve">Barcelona </t>
  </si>
  <si>
    <t xml:space="preserve">Girona </t>
  </si>
  <si>
    <t xml:space="preserve">Lleida </t>
  </si>
  <si>
    <t xml:space="preserve">Tarragona </t>
  </si>
  <si>
    <t>COMUNIDAD VALENCIANA</t>
  </si>
  <si>
    <t xml:space="preserve">Alicante </t>
  </si>
  <si>
    <t xml:space="preserve">Castellón </t>
  </si>
  <si>
    <t xml:space="preserve">Valencia </t>
  </si>
  <si>
    <t>EXTREMADURA</t>
  </si>
  <si>
    <t xml:space="preserve">Badajoz </t>
  </si>
  <si>
    <t xml:space="preserve">Cáceres </t>
  </si>
  <si>
    <t>GALICIA</t>
  </si>
  <si>
    <t xml:space="preserve">Lugo </t>
  </si>
  <si>
    <t xml:space="preserve">Pontevedra </t>
  </si>
  <si>
    <t>MADRID</t>
  </si>
  <si>
    <t>Madrid</t>
  </si>
  <si>
    <t>MURCIA</t>
  </si>
  <si>
    <t>Murcia</t>
  </si>
  <si>
    <t>NAVARRA</t>
  </si>
  <si>
    <t>Navarra</t>
  </si>
  <si>
    <t xml:space="preserve">Guipúzcoa </t>
  </si>
  <si>
    <t>Vizcaya</t>
  </si>
  <si>
    <t>RIOJA (LA)</t>
  </si>
  <si>
    <t>La Rioja</t>
  </si>
  <si>
    <t>Ceuta</t>
  </si>
  <si>
    <t>Melilla</t>
  </si>
  <si>
    <t xml:space="preserve">Interprovinciales </t>
  </si>
  <si>
    <t>A Coruña</t>
  </si>
  <si>
    <t>Ourense</t>
  </si>
  <si>
    <t>PTE-26.</t>
  </si>
  <si>
    <t>ANDALUCÍA</t>
  </si>
  <si>
    <t>ARAGÓN</t>
  </si>
  <si>
    <t>CASTILLA Y LEÓN</t>
  </si>
  <si>
    <t>PAÍS VASCO</t>
  </si>
  <si>
    <t xml:space="preserve">Álava </t>
  </si>
  <si>
    <t xml:space="preserve">Ávila </t>
  </si>
  <si>
    <t>1999</t>
  </si>
  <si>
    <t>2000</t>
  </si>
</sst>
</file>

<file path=xl/styles.xml><?xml version="1.0" encoding="utf-8"?>
<styleSheet xmlns="http://schemas.openxmlformats.org/spreadsheetml/2006/main">
  <numFmts count="19">
    <numFmt numFmtId="5" formatCode="#,##0\ &quot;Pts&quot;;\-#,##0\ &quot;Pts&quot;"/>
    <numFmt numFmtId="6" formatCode="#,##0\ &quot;Pts&quot;;[Red]\-#,##0\ &quot;Pts&quot;"/>
    <numFmt numFmtId="7" formatCode="#,##0.00\ &quot;Pts&quot;;\-#,##0.00\ &quot;Pts&quot;"/>
    <numFmt numFmtId="8" formatCode="#,##0.00\ &quot;Pts&quot;;[Red]\-#,##0.00\ &quot;Pts&quot;"/>
    <numFmt numFmtId="42" formatCode="_-* #,##0\ &quot;Pts&quot;_-;\-* #,##0\ &quot;Pts&quot;_-;_-* &quot;-&quot;\ &quot;Pts&quot;_-;_-@_-"/>
    <numFmt numFmtId="41" formatCode="_-* #,##0\ _P_t_s_-;\-* #,##0\ _P_t_s_-;_-* &quot;-&quot;\ _P_t_s_-;_-@_-"/>
    <numFmt numFmtId="44" formatCode="_-* #,##0.00\ &quot;Pts&quot;_-;\-* #,##0.00\ &quot;Pts&quot;_-;_-* &quot;-&quot;??\ &quot;Pts&quot;_-;_-@_-"/>
    <numFmt numFmtId="43" formatCode="_-* #,##0.00\ _P_t_s_-;\-* #,##0.00\ _P_t_s_-;_-* &quot;-&quot;??\ _P_t_s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_)"/>
    <numFmt numFmtId="173" formatCode=";;;"/>
    <numFmt numFmtId="174" formatCode="#,##0_);\(#,##0\)"/>
  </numFmts>
  <fonts count="7"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sz val="10"/>
      <name val="Courier"/>
      <family val="0"/>
    </font>
    <font>
      <sz val="8"/>
      <color indexed="8"/>
      <name val="Arial"/>
      <family val="0"/>
    </font>
    <font>
      <sz val="6"/>
      <color indexed="8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72" fontId="4" fillId="0" borderId="0">
      <alignment/>
      <protection/>
    </xf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5" fillId="0" borderId="0" xfId="0" applyFont="1" applyAlignment="1">
      <alignment/>
    </xf>
    <xf numFmtId="174" fontId="0" fillId="0" borderId="0" xfId="0" applyNumberFormat="1" applyAlignment="1" applyProtection="1">
      <alignment/>
      <protection/>
    </xf>
    <xf numFmtId="174" fontId="5" fillId="0" borderId="0" xfId="0" applyNumberFormat="1" applyFont="1" applyAlignment="1" applyProtection="1">
      <alignment/>
      <protection/>
    </xf>
    <xf numFmtId="0" fontId="6" fillId="0" borderId="0" xfId="0" applyFont="1" applyAlignment="1">
      <alignment/>
    </xf>
    <xf numFmtId="174" fontId="6" fillId="0" borderId="0" xfId="0" applyNumberFormat="1" applyFont="1" applyAlignment="1" applyProtection="1">
      <alignment/>
      <protection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0" fillId="2" borderId="0" xfId="0" applyFill="1" applyAlignment="1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left" vertical="center"/>
    </xf>
    <xf numFmtId="174" fontId="5" fillId="0" borderId="0" xfId="0" applyNumberFormat="1" applyFont="1" applyAlignment="1" applyProtection="1">
      <alignment vertical="center"/>
      <protection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74" fontId="6" fillId="0" borderId="0" xfId="0" applyNumberFormat="1" applyFont="1" applyAlignment="1" applyProtection="1">
      <alignment vertical="center"/>
      <protection/>
    </xf>
    <xf numFmtId="0" fontId="1" fillId="0" borderId="0" xfId="0" applyFont="1" applyAlignment="1" quotePrefix="1">
      <alignment horizontal="left" vertical="center"/>
    </xf>
    <xf numFmtId="0" fontId="1" fillId="0" borderId="1" xfId="0" applyFont="1" applyBorder="1" applyAlignment="1" applyProtection="1" quotePrefix="1">
      <alignment horizontal="center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174" fontId="1" fillId="0" borderId="2" xfId="0" applyNumberFormat="1" applyFont="1" applyBorder="1" applyAlignment="1" applyProtection="1">
      <alignment vertical="center"/>
      <protection locked="0"/>
    </xf>
    <xf numFmtId="3" fontId="1" fillId="0" borderId="0" xfId="0" applyNumberFormat="1" applyFont="1" applyAlignment="1" applyProtection="1">
      <alignment horizontal="right" vertical="center"/>
      <protection locked="0"/>
    </xf>
    <xf numFmtId="3" fontId="1" fillId="0" borderId="0" xfId="0" applyNumberFormat="1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3" fontId="0" fillId="0" borderId="0" xfId="0" applyNumberFormat="1" applyFont="1" applyAlignment="1" applyProtection="1">
      <alignment horizontal="right" vertical="center"/>
      <protection locked="0"/>
    </xf>
    <xf numFmtId="3" fontId="0" fillId="0" borderId="0" xfId="0" applyNumberFormat="1" applyFont="1" applyAlignment="1" applyProtection="1">
      <alignment horizontal="right" vertical="center"/>
      <protection/>
    </xf>
    <xf numFmtId="3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174" fontId="0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>
      <alignment vertical="center"/>
    </xf>
    <xf numFmtId="174" fontId="0" fillId="0" borderId="0" xfId="0" applyNumberFormat="1" applyFont="1" applyAlignment="1" applyProtection="1">
      <alignment vertical="center"/>
      <protection/>
    </xf>
    <xf numFmtId="0" fontId="1" fillId="0" borderId="0" xfId="0" applyFont="1" applyAlignment="1">
      <alignment horizontal="left" vertical="center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0" fillId="0" borderId="3" xfId="0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No-definido" xfId="19"/>
    <cellStyle name="No-definido_B" xfId="20"/>
    <cellStyle name="No-definido_C" xfId="21"/>
    <cellStyle name="No-definido_D" xfId="22"/>
    <cellStyle name="No-definido_E" xfId="23"/>
    <cellStyle name="No-definido_F" xfId="24"/>
    <cellStyle name="No-definido_G" xfId="25"/>
    <cellStyle name="No-definido_H" xfId="26"/>
    <cellStyle name="No-definido_I" xfId="27"/>
    <cellStyle name="No-definido_J" xfId="28"/>
    <cellStyle name="No-definido_K" xfId="29"/>
    <cellStyle name="No-definido_L" xfId="30"/>
    <cellStyle name="No-definido_M" xfId="31"/>
    <cellStyle name="No-definido_N" xfId="32"/>
    <cellStyle name="No-definido_O" xfId="33"/>
    <cellStyle name="No-definido_P" xfId="34"/>
    <cellStyle name="Percent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155"/>
  <sheetViews>
    <sheetView showGridLines="0" tabSelected="1" defaultGridColor="0" zoomScale="87" zoomScaleNormal="87" colorId="22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1" sqref="A1"/>
    </sheetView>
  </sheetViews>
  <sheetFormatPr defaultColWidth="9.83203125" defaultRowHeight="11.25"/>
  <cols>
    <col min="1" max="1" width="29.83203125" style="7" customWidth="1"/>
    <col min="2" max="3" width="12.83203125" style="0" customWidth="1"/>
    <col min="4" max="4" width="1.83203125" style="0" customWidth="1"/>
    <col min="5" max="6" width="12.83203125" style="0" customWidth="1"/>
    <col min="7" max="7" width="1.83203125" style="0" customWidth="1"/>
    <col min="8" max="9" width="12.83203125" style="0" customWidth="1"/>
  </cols>
  <sheetData>
    <row r="1" spans="1:9" ht="11.25">
      <c r="A1" s="8" t="s">
        <v>0</v>
      </c>
      <c r="B1" s="9"/>
      <c r="C1" s="9"/>
      <c r="D1" s="10"/>
      <c r="F1" s="19" t="s">
        <v>72</v>
      </c>
      <c r="G1" s="9"/>
      <c r="H1" s="11"/>
      <c r="I1" s="9"/>
    </row>
    <row r="2" spans="1:9" ht="11.25">
      <c r="A2" s="12"/>
      <c r="B2" s="10"/>
      <c r="C2" s="10"/>
      <c r="D2" s="10"/>
      <c r="F2" s="10" t="s">
        <v>1</v>
      </c>
      <c r="G2" s="10"/>
      <c r="H2" s="13"/>
      <c r="I2" s="10"/>
    </row>
    <row r="3" spans="1:9" ht="11.25">
      <c r="A3" s="12"/>
      <c r="B3" s="10"/>
      <c r="C3" s="10"/>
      <c r="D3" s="10"/>
      <c r="F3" s="10" t="s">
        <v>2</v>
      </c>
      <c r="G3" s="10"/>
      <c r="H3" s="13"/>
      <c r="I3" s="10"/>
    </row>
    <row r="4" spans="1:9" ht="11.25">
      <c r="A4" s="12"/>
      <c r="B4" s="10"/>
      <c r="C4" s="10"/>
      <c r="D4" s="10"/>
      <c r="F4" s="10" t="s">
        <v>3</v>
      </c>
      <c r="G4" s="10"/>
      <c r="H4" s="13"/>
      <c r="I4" s="10"/>
    </row>
    <row r="5" spans="1:9" ht="11.25">
      <c r="A5" s="12"/>
      <c r="B5" s="10"/>
      <c r="C5" s="10"/>
      <c r="D5" s="10"/>
      <c r="F5" s="10" t="s">
        <v>4</v>
      </c>
      <c r="G5" s="10"/>
      <c r="H5" s="13"/>
      <c r="I5" s="10"/>
    </row>
    <row r="6" spans="1:9" ht="11.25">
      <c r="A6" s="12"/>
      <c r="B6" s="10"/>
      <c r="C6" s="10"/>
      <c r="D6" s="10"/>
      <c r="E6" s="10"/>
      <c r="F6" s="10"/>
      <c r="G6" s="10"/>
      <c r="H6" s="10"/>
      <c r="I6" s="10"/>
    </row>
    <row r="7" spans="1:9" ht="12" thickBot="1">
      <c r="A7" s="12"/>
      <c r="B7" s="10"/>
      <c r="C7" s="10"/>
      <c r="D7" s="10"/>
      <c r="E7" s="10"/>
      <c r="F7" s="10"/>
      <c r="G7" s="10"/>
      <c r="H7" s="10"/>
      <c r="I7" s="10"/>
    </row>
    <row r="8" spans="1:9" ht="24.75" customHeight="1" thickBot="1">
      <c r="A8" s="33"/>
      <c r="B8" s="34" t="s">
        <v>5</v>
      </c>
      <c r="C8" s="35"/>
      <c r="D8" s="36"/>
      <c r="E8" s="34" t="s">
        <v>6</v>
      </c>
      <c r="F8" s="35"/>
      <c r="G8" s="36"/>
      <c r="H8" s="34" t="s">
        <v>7</v>
      </c>
      <c r="I8" s="35"/>
    </row>
    <row r="9" spans="1:9" ht="15.75" customHeight="1">
      <c r="A9" s="33"/>
      <c r="B9" s="20" t="s">
        <v>79</v>
      </c>
      <c r="C9" s="20" t="s">
        <v>80</v>
      </c>
      <c r="D9" s="37"/>
      <c r="E9" s="20" t="s">
        <v>79</v>
      </c>
      <c r="F9" s="20" t="s">
        <v>80</v>
      </c>
      <c r="G9" s="37"/>
      <c r="H9" s="20" t="s">
        <v>79</v>
      </c>
      <c r="I9" s="20" t="s">
        <v>80</v>
      </c>
    </row>
    <row r="10" spans="1:9" ht="19.5" customHeight="1">
      <c r="A10" s="21"/>
      <c r="B10" s="22"/>
      <c r="C10" s="22"/>
      <c r="D10" s="38"/>
      <c r="E10" s="22"/>
      <c r="F10" s="22"/>
      <c r="G10" s="38"/>
      <c r="H10" s="22"/>
      <c r="I10" s="22"/>
    </row>
    <row r="11" spans="1:9" ht="10.5" customHeight="1">
      <c r="A11" s="21" t="s">
        <v>5</v>
      </c>
      <c r="B11" s="23">
        <f>SUM(B13+B23+B28+B31+B34+B38+B41+B48+B59+B65+B70+B74+B80+B83+B86+B89+B94+B97+B98+B100)</f>
        <v>199753</v>
      </c>
      <c r="C11" s="23">
        <f>SUM(C13+C23+C28+C31+C34+C38+C41+C48+C59+C65+C70+C74+C80+C83+C86+C89+C94+C97+C98+C100)</f>
        <v>273895</v>
      </c>
      <c r="D11" s="38"/>
      <c r="E11" s="23">
        <f>SUM(E13+E23+E28+E31+E34+E38+E41+E48+E59+E65+E70+E74+E80+E83+E86+E89+E94+E97+E98+E100)</f>
        <v>130340</v>
      </c>
      <c r="F11" s="23">
        <f>SUM(F13+F23+F28+F31+F34+F38+F41+F48+F59+F65+F70+F74+F80+F83+F86+F89+F94+F97+F98+F100)</f>
        <v>177194</v>
      </c>
      <c r="G11" s="38"/>
      <c r="H11" s="23">
        <f>SUM(H13+H23+H28+H31+H34+H38+H41+H48+H59+H65+H70+H74+H80+H83+H86+H89+H94+H97+H98+H100)</f>
        <v>69413</v>
      </c>
      <c r="I11" s="23">
        <f>SUM(I13+I23+I28+I31+I34+I38+I41+I48+I59+I65+I70+I74+I80+I83+I86+I89+I94+I97+I98+I100)</f>
        <v>96701</v>
      </c>
    </row>
    <row r="12" spans="1:9" ht="10.5" customHeight="1">
      <c r="A12" s="21"/>
      <c r="B12" s="24"/>
      <c r="C12" s="24"/>
      <c r="D12" s="38"/>
      <c r="E12" s="24"/>
      <c r="F12" s="24"/>
      <c r="G12" s="38"/>
      <c r="H12" s="24"/>
      <c r="I12" s="24"/>
    </row>
    <row r="13" spans="1:9" ht="10.5" customHeight="1">
      <c r="A13" s="21" t="s">
        <v>73</v>
      </c>
      <c r="B13" s="23">
        <f>SUM(B14:B21)</f>
        <v>24024</v>
      </c>
      <c r="C13" s="23">
        <f>SUM(C14:C21)</f>
        <v>27625</v>
      </c>
      <c r="D13" s="38"/>
      <c r="E13" s="23">
        <f>SUM(E14:E21)</f>
        <v>17774</v>
      </c>
      <c r="F13" s="23">
        <f>SUM(F14:F21)</f>
        <v>20342</v>
      </c>
      <c r="G13" s="38"/>
      <c r="H13" s="23">
        <f>SUM(H14:H21)</f>
        <v>6250</v>
      </c>
      <c r="I13" s="23">
        <f>SUM(I14:I21)</f>
        <v>7283</v>
      </c>
    </row>
    <row r="14" spans="1:9" ht="10.5" customHeight="1">
      <c r="A14" s="25" t="s">
        <v>8</v>
      </c>
      <c r="B14" s="26">
        <f aca="true" t="shared" si="0" ref="B14:C21">SUM(E14+H14)</f>
        <v>10610</v>
      </c>
      <c r="C14" s="26">
        <f t="shared" si="0"/>
        <v>12790</v>
      </c>
      <c r="D14" s="38"/>
      <c r="E14" s="26">
        <v>9372</v>
      </c>
      <c r="F14" s="26">
        <v>10937</v>
      </c>
      <c r="G14" s="38"/>
      <c r="H14" s="26">
        <v>1238</v>
      </c>
      <c r="I14" s="26">
        <v>1853</v>
      </c>
    </row>
    <row r="15" spans="1:9" ht="10.5" customHeight="1">
      <c r="A15" s="25" t="s">
        <v>9</v>
      </c>
      <c r="B15" s="26">
        <f t="shared" si="0"/>
        <v>1131</v>
      </c>
      <c r="C15" s="26">
        <f t="shared" si="0"/>
        <v>1305</v>
      </c>
      <c r="D15" s="38"/>
      <c r="E15" s="26">
        <v>808</v>
      </c>
      <c r="F15" s="26">
        <v>899</v>
      </c>
      <c r="G15" s="38"/>
      <c r="H15" s="26">
        <v>323</v>
      </c>
      <c r="I15" s="26">
        <v>406</v>
      </c>
    </row>
    <row r="16" spans="1:9" ht="10.5" customHeight="1">
      <c r="A16" s="25" t="s">
        <v>10</v>
      </c>
      <c r="B16" s="26">
        <f t="shared" si="0"/>
        <v>745</v>
      </c>
      <c r="C16" s="26">
        <f t="shared" si="0"/>
        <v>826</v>
      </c>
      <c r="D16" s="38"/>
      <c r="E16" s="26">
        <v>495</v>
      </c>
      <c r="F16" s="26">
        <v>501</v>
      </c>
      <c r="G16" s="38"/>
      <c r="H16" s="26">
        <v>250</v>
      </c>
      <c r="I16" s="26">
        <v>325</v>
      </c>
    </row>
    <row r="17" spans="1:9" ht="10.5" customHeight="1">
      <c r="A17" s="25" t="s">
        <v>11</v>
      </c>
      <c r="B17" s="26">
        <f t="shared" si="0"/>
        <v>1773</v>
      </c>
      <c r="C17" s="26">
        <f t="shared" si="0"/>
        <v>1857</v>
      </c>
      <c r="D17" s="38"/>
      <c r="E17" s="26">
        <v>1174</v>
      </c>
      <c r="F17" s="26">
        <v>1213</v>
      </c>
      <c r="G17" s="38"/>
      <c r="H17" s="26">
        <v>599</v>
      </c>
      <c r="I17" s="26">
        <v>644</v>
      </c>
    </row>
    <row r="18" spans="1:9" ht="10.5" customHeight="1">
      <c r="A18" s="25" t="s">
        <v>12</v>
      </c>
      <c r="B18" s="26">
        <f t="shared" si="0"/>
        <v>1407</v>
      </c>
      <c r="C18" s="26">
        <f t="shared" si="0"/>
        <v>1900</v>
      </c>
      <c r="D18" s="38"/>
      <c r="E18" s="26">
        <v>1143</v>
      </c>
      <c r="F18" s="26">
        <v>1496</v>
      </c>
      <c r="G18" s="38"/>
      <c r="H18" s="26">
        <v>264</v>
      </c>
      <c r="I18" s="26">
        <v>404</v>
      </c>
    </row>
    <row r="19" spans="1:9" ht="10.5" customHeight="1">
      <c r="A19" s="25" t="s">
        <v>13</v>
      </c>
      <c r="B19" s="26">
        <f t="shared" si="0"/>
        <v>1479</v>
      </c>
      <c r="C19" s="26">
        <f t="shared" si="0"/>
        <v>1910</v>
      </c>
      <c r="D19" s="38"/>
      <c r="E19" s="26">
        <v>1215</v>
      </c>
      <c r="F19" s="26">
        <v>1544</v>
      </c>
      <c r="G19" s="38"/>
      <c r="H19" s="26">
        <v>264</v>
      </c>
      <c r="I19" s="26">
        <v>366</v>
      </c>
    </row>
    <row r="20" spans="1:9" ht="10.5" customHeight="1">
      <c r="A20" s="25" t="s">
        <v>14</v>
      </c>
      <c r="B20" s="26">
        <f t="shared" si="0"/>
        <v>4989</v>
      </c>
      <c r="C20" s="26">
        <f t="shared" si="0"/>
        <v>5285</v>
      </c>
      <c r="D20" s="38"/>
      <c r="E20" s="26">
        <v>2628</v>
      </c>
      <c r="F20" s="26">
        <v>2859</v>
      </c>
      <c r="G20" s="38"/>
      <c r="H20" s="26">
        <v>2361</v>
      </c>
      <c r="I20" s="26">
        <v>2426</v>
      </c>
    </row>
    <row r="21" spans="1:9" ht="10.5" customHeight="1">
      <c r="A21" s="25" t="s">
        <v>15</v>
      </c>
      <c r="B21" s="26">
        <f t="shared" si="0"/>
        <v>1890</v>
      </c>
      <c r="C21" s="26">
        <f t="shared" si="0"/>
        <v>1752</v>
      </c>
      <c r="D21" s="38"/>
      <c r="E21" s="26">
        <v>939</v>
      </c>
      <c r="F21" s="26">
        <v>893</v>
      </c>
      <c r="G21" s="38"/>
      <c r="H21" s="26">
        <v>951</v>
      </c>
      <c r="I21" s="26">
        <v>859</v>
      </c>
    </row>
    <row r="22" spans="1:9" ht="10.5" customHeight="1">
      <c r="A22" s="29"/>
      <c r="B22" s="26"/>
      <c r="C22" s="26"/>
      <c r="D22" s="38"/>
      <c r="E22" s="28"/>
      <c r="F22" s="28"/>
      <c r="G22" s="38"/>
      <c r="H22" s="28"/>
      <c r="I22" s="28"/>
    </row>
    <row r="23" spans="1:9" ht="10.5" customHeight="1">
      <c r="A23" s="21" t="s">
        <v>74</v>
      </c>
      <c r="B23" s="23">
        <f>SUM(B24:B26)</f>
        <v>6714</v>
      </c>
      <c r="C23" s="23">
        <f>SUM(C24:C26)</f>
        <v>8660</v>
      </c>
      <c r="D23" s="38"/>
      <c r="E23" s="23">
        <f>SUM(E24:E26)</f>
        <v>5196</v>
      </c>
      <c r="F23" s="23">
        <f>SUM(F24:F26)</f>
        <v>6700</v>
      </c>
      <c r="G23" s="38"/>
      <c r="H23" s="23">
        <f>SUM(H24:H26)</f>
        <v>1518</v>
      </c>
      <c r="I23" s="23">
        <f>SUM(I24:I26)</f>
        <v>1960</v>
      </c>
    </row>
    <row r="24" spans="1:9" ht="10.5" customHeight="1">
      <c r="A24" s="25" t="s">
        <v>16</v>
      </c>
      <c r="B24" s="26">
        <f aca="true" t="shared" si="1" ref="B24:C26">SUM(E24+H24)</f>
        <v>1145</v>
      </c>
      <c r="C24" s="26">
        <f t="shared" si="1"/>
        <v>1541</v>
      </c>
      <c r="D24" s="38"/>
      <c r="E24" s="26">
        <v>1004</v>
      </c>
      <c r="F24" s="26">
        <v>1310</v>
      </c>
      <c r="G24" s="38"/>
      <c r="H24" s="26">
        <v>141</v>
      </c>
      <c r="I24" s="26">
        <v>231</v>
      </c>
    </row>
    <row r="25" spans="1:9" ht="10.5" customHeight="1">
      <c r="A25" s="25" t="s">
        <v>17</v>
      </c>
      <c r="B25" s="26">
        <f t="shared" si="1"/>
        <v>571</v>
      </c>
      <c r="C25" s="26">
        <f t="shared" si="1"/>
        <v>1249</v>
      </c>
      <c r="D25" s="38"/>
      <c r="E25" s="26">
        <v>495</v>
      </c>
      <c r="F25" s="26">
        <v>1053</v>
      </c>
      <c r="G25" s="38"/>
      <c r="H25" s="26">
        <v>76</v>
      </c>
      <c r="I25" s="26">
        <v>196</v>
      </c>
    </row>
    <row r="26" spans="1:9" ht="10.5" customHeight="1">
      <c r="A26" s="25" t="s">
        <v>18</v>
      </c>
      <c r="B26" s="26">
        <f t="shared" si="1"/>
        <v>4998</v>
      </c>
      <c r="C26" s="26">
        <f t="shared" si="1"/>
        <v>5870</v>
      </c>
      <c r="D26" s="38"/>
      <c r="E26" s="26">
        <v>3697</v>
      </c>
      <c r="F26" s="26">
        <v>4337</v>
      </c>
      <c r="G26" s="38"/>
      <c r="H26" s="26">
        <v>1301</v>
      </c>
      <c r="I26" s="26">
        <v>1533</v>
      </c>
    </row>
    <row r="27" spans="1:9" ht="10.5" customHeight="1">
      <c r="A27" s="25"/>
      <c r="B27" s="26"/>
      <c r="C27" s="26"/>
      <c r="D27" s="38"/>
      <c r="E27" s="28"/>
      <c r="F27" s="28"/>
      <c r="G27" s="38"/>
      <c r="H27" s="28"/>
      <c r="I27" s="28"/>
    </row>
    <row r="28" spans="1:9" ht="10.5" customHeight="1">
      <c r="A28" s="21" t="s">
        <v>19</v>
      </c>
      <c r="B28" s="23">
        <f>SUM(B29)</f>
        <v>2128</v>
      </c>
      <c r="C28" s="23">
        <f>SUM(C29)</f>
        <v>2537</v>
      </c>
      <c r="D28" s="38"/>
      <c r="E28" s="23">
        <f>SUM(E29)</f>
        <v>1532</v>
      </c>
      <c r="F28" s="23">
        <f>SUM(F29)</f>
        <v>1692</v>
      </c>
      <c r="G28" s="38"/>
      <c r="H28" s="23">
        <f>SUM(H29)</f>
        <v>596</v>
      </c>
      <c r="I28" s="23">
        <f>SUM(I29)</f>
        <v>845</v>
      </c>
    </row>
    <row r="29" spans="1:9" ht="10.5" customHeight="1">
      <c r="A29" s="25" t="s">
        <v>20</v>
      </c>
      <c r="B29" s="26">
        <f>SUM(E29+H29)</f>
        <v>2128</v>
      </c>
      <c r="C29" s="26">
        <f>SUM(F29+I29)</f>
        <v>2537</v>
      </c>
      <c r="D29" s="38"/>
      <c r="E29" s="26">
        <v>1532</v>
      </c>
      <c r="F29" s="26">
        <v>1692</v>
      </c>
      <c r="G29" s="38"/>
      <c r="H29" s="26">
        <v>596</v>
      </c>
      <c r="I29" s="26">
        <v>845</v>
      </c>
    </row>
    <row r="30" spans="1:9" ht="10.5" customHeight="1">
      <c r="A30" s="30"/>
      <c r="B30" s="26"/>
      <c r="C30" s="26"/>
      <c r="D30" s="38"/>
      <c r="E30" s="28"/>
      <c r="F30" s="28"/>
      <c r="G30" s="38"/>
      <c r="H30" s="28"/>
      <c r="I30" s="28"/>
    </row>
    <row r="31" spans="1:9" ht="10.5" customHeight="1">
      <c r="A31" s="21" t="s">
        <v>21</v>
      </c>
      <c r="B31" s="23">
        <f>SUM(B32)</f>
        <v>5059</v>
      </c>
      <c r="C31" s="23">
        <f>SUM(C32)</f>
        <v>5977</v>
      </c>
      <c r="D31" s="38"/>
      <c r="E31" s="23">
        <f>SUM(E32)</f>
        <v>3671</v>
      </c>
      <c r="F31" s="23">
        <f>SUM(F32)</f>
        <v>4485</v>
      </c>
      <c r="G31" s="38"/>
      <c r="H31" s="23">
        <f>SUM(H32)</f>
        <v>1388</v>
      </c>
      <c r="I31" s="23">
        <f>SUM(I32)</f>
        <v>1492</v>
      </c>
    </row>
    <row r="32" spans="1:9" ht="10.5" customHeight="1">
      <c r="A32" s="25" t="s">
        <v>22</v>
      </c>
      <c r="B32" s="26">
        <f>SUM(E32+H32)</f>
        <v>5059</v>
      </c>
      <c r="C32" s="26">
        <f>SUM(F32+I32)</f>
        <v>5977</v>
      </c>
      <c r="D32" s="38"/>
      <c r="E32" s="27">
        <v>3671</v>
      </c>
      <c r="F32" s="27">
        <v>4485</v>
      </c>
      <c r="G32" s="38"/>
      <c r="H32" s="27">
        <v>1388</v>
      </c>
      <c r="I32" s="27">
        <v>1492</v>
      </c>
    </row>
    <row r="33" spans="1:9" ht="10.5" customHeight="1">
      <c r="A33" s="30"/>
      <c r="B33" s="26"/>
      <c r="C33" s="26"/>
      <c r="D33" s="38"/>
      <c r="E33" s="28"/>
      <c r="F33" s="28"/>
      <c r="G33" s="38"/>
      <c r="H33" s="28"/>
      <c r="I33" s="28"/>
    </row>
    <row r="34" spans="1:9" ht="10.5" customHeight="1">
      <c r="A34" s="21" t="s">
        <v>23</v>
      </c>
      <c r="B34" s="23">
        <f>SUM(B35:B36)</f>
        <v>8641</v>
      </c>
      <c r="C34" s="23">
        <f>SUM(C35:C36)</f>
        <v>10008</v>
      </c>
      <c r="D34" s="38"/>
      <c r="E34" s="23">
        <f>SUM(E35:E36)</f>
        <v>6080</v>
      </c>
      <c r="F34" s="23">
        <f>SUM(F35:F36)</f>
        <v>6921</v>
      </c>
      <c r="G34" s="38"/>
      <c r="H34" s="23">
        <f>SUM(H35:H36)</f>
        <v>2561</v>
      </c>
      <c r="I34" s="23">
        <f>SUM(I35:I36)</f>
        <v>3087</v>
      </c>
    </row>
    <row r="35" spans="1:9" ht="10.5" customHeight="1">
      <c r="A35" s="25" t="s">
        <v>24</v>
      </c>
      <c r="B35" s="26">
        <f>SUM(E35+H35)</f>
        <v>6064</v>
      </c>
      <c r="C35" s="26">
        <f>SUM(F35+I35)</f>
        <v>7090</v>
      </c>
      <c r="D35" s="38"/>
      <c r="E35" s="26">
        <v>4372</v>
      </c>
      <c r="F35" s="26">
        <v>4973</v>
      </c>
      <c r="G35" s="38"/>
      <c r="H35" s="26">
        <v>1692</v>
      </c>
      <c r="I35" s="26">
        <v>2117</v>
      </c>
    </row>
    <row r="36" spans="1:9" ht="10.5" customHeight="1">
      <c r="A36" s="25" t="s">
        <v>25</v>
      </c>
      <c r="B36" s="26">
        <f>SUM(E36+H36)</f>
        <v>2577</v>
      </c>
      <c r="C36" s="26">
        <f>SUM(F36+I36)</f>
        <v>2918</v>
      </c>
      <c r="D36" s="38"/>
      <c r="E36" s="26">
        <v>1708</v>
      </c>
      <c r="F36" s="26">
        <v>1948</v>
      </c>
      <c r="G36" s="38"/>
      <c r="H36" s="26">
        <v>869</v>
      </c>
      <c r="I36" s="26">
        <v>970</v>
      </c>
    </row>
    <row r="37" spans="1:9" ht="10.5" customHeight="1">
      <c r="A37" s="30"/>
      <c r="B37" s="26"/>
      <c r="C37" s="26"/>
      <c r="D37" s="38"/>
      <c r="E37" s="28"/>
      <c r="F37" s="28"/>
      <c r="G37" s="38"/>
      <c r="H37" s="28"/>
      <c r="I37" s="28"/>
    </row>
    <row r="38" spans="1:9" ht="10.5" customHeight="1">
      <c r="A38" s="21" t="s">
        <v>26</v>
      </c>
      <c r="B38" s="23">
        <f>SUM(B39)</f>
        <v>960</v>
      </c>
      <c r="C38" s="23">
        <f>SUM(C39)</f>
        <v>1731</v>
      </c>
      <c r="D38" s="38"/>
      <c r="E38" s="23">
        <f>SUM(E39)</f>
        <v>530</v>
      </c>
      <c r="F38" s="23">
        <f>SUM(F39)</f>
        <v>926</v>
      </c>
      <c r="G38" s="38"/>
      <c r="H38" s="23">
        <f>SUM(H39)</f>
        <v>430</v>
      </c>
      <c r="I38" s="23">
        <f>SUM(I39)</f>
        <v>805</v>
      </c>
    </row>
    <row r="39" spans="1:9" ht="10.5" customHeight="1">
      <c r="A39" s="25" t="s">
        <v>27</v>
      </c>
      <c r="B39" s="26">
        <f>SUM(E39+H39)</f>
        <v>960</v>
      </c>
      <c r="C39" s="26">
        <f>SUM(F39+I39)</f>
        <v>1731</v>
      </c>
      <c r="D39" s="38"/>
      <c r="E39" s="26">
        <v>530</v>
      </c>
      <c r="F39" s="26">
        <v>926</v>
      </c>
      <c r="G39" s="38"/>
      <c r="H39" s="26">
        <v>430</v>
      </c>
      <c r="I39" s="26">
        <v>805</v>
      </c>
    </row>
    <row r="40" spans="1:9" ht="10.5" customHeight="1">
      <c r="A40" s="30"/>
      <c r="B40" s="26"/>
      <c r="C40" s="26"/>
      <c r="D40" s="38"/>
      <c r="E40" s="28"/>
      <c r="F40" s="28"/>
      <c r="G40" s="38"/>
      <c r="H40" s="28"/>
      <c r="I40" s="28"/>
    </row>
    <row r="41" spans="1:9" ht="10.5" customHeight="1">
      <c r="A41" s="21" t="s">
        <v>28</v>
      </c>
      <c r="B41" s="23">
        <f>SUM(B42:B46)</f>
        <v>5128</v>
      </c>
      <c r="C41" s="23">
        <f>SUM(C42:C46)</f>
        <v>6306</v>
      </c>
      <c r="D41" s="38"/>
      <c r="E41" s="23">
        <f>SUM(E42:E46)</f>
        <v>3730</v>
      </c>
      <c r="F41" s="23">
        <f>SUM(F42:F46)</f>
        <v>4524</v>
      </c>
      <c r="G41" s="38"/>
      <c r="H41" s="23">
        <f>SUM(H42:H46)</f>
        <v>1398</v>
      </c>
      <c r="I41" s="23">
        <f>SUM(I42:I46)</f>
        <v>1782</v>
      </c>
    </row>
    <row r="42" spans="1:9" ht="10.5" customHeight="1">
      <c r="A42" s="25" t="s">
        <v>29</v>
      </c>
      <c r="B42" s="26">
        <f aca="true" t="shared" si="2" ref="B42:C46">SUM(E42+H42)</f>
        <v>594</v>
      </c>
      <c r="C42" s="26">
        <f t="shared" si="2"/>
        <v>931</v>
      </c>
      <c r="D42" s="38"/>
      <c r="E42" s="26">
        <v>421</v>
      </c>
      <c r="F42" s="26">
        <v>654</v>
      </c>
      <c r="G42" s="38"/>
      <c r="H42" s="26">
        <v>173</v>
      </c>
      <c r="I42" s="26">
        <v>277</v>
      </c>
    </row>
    <row r="43" spans="1:9" ht="10.5" customHeight="1">
      <c r="A43" s="25" t="s">
        <v>30</v>
      </c>
      <c r="B43" s="26">
        <f t="shared" si="2"/>
        <v>824</v>
      </c>
      <c r="C43" s="26">
        <f t="shared" si="2"/>
        <v>774</v>
      </c>
      <c r="D43" s="38"/>
      <c r="E43" s="26">
        <v>620</v>
      </c>
      <c r="F43" s="26">
        <v>572</v>
      </c>
      <c r="G43" s="38"/>
      <c r="H43" s="26">
        <v>204</v>
      </c>
      <c r="I43" s="26">
        <v>202</v>
      </c>
    </row>
    <row r="44" spans="1:9" ht="10.5" customHeight="1">
      <c r="A44" s="25" t="s">
        <v>31</v>
      </c>
      <c r="B44" s="26">
        <f t="shared" si="2"/>
        <v>474</v>
      </c>
      <c r="C44" s="26">
        <f t="shared" si="2"/>
        <v>558</v>
      </c>
      <c r="D44" s="38"/>
      <c r="E44" s="26">
        <v>359</v>
      </c>
      <c r="F44" s="26">
        <v>417</v>
      </c>
      <c r="G44" s="38"/>
      <c r="H44" s="26">
        <v>115</v>
      </c>
      <c r="I44" s="26">
        <v>141</v>
      </c>
    </row>
    <row r="45" spans="1:9" ht="10.5" customHeight="1">
      <c r="A45" s="25" t="s">
        <v>32</v>
      </c>
      <c r="B45" s="26">
        <f t="shared" si="2"/>
        <v>1015</v>
      </c>
      <c r="C45" s="26">
        <f t="shared" si="2"/>
        <v>1293</v>
      </c>
      <c r="D45" s="38"/>
      <c r="E45" s="26">
        <v>678</v>
      </c>
      <c r="F45" s="26">
        <v>871</v>
      </c>
      <c r="G45" s="38"/>
      <c r="H45" s="26">
        <v>337</v>
      </c>
      <c r="I45" s="26">
        <v>422</v>
      </c>
    </row>
    <row r="46" spans="1:9" ht="10.5" customHeight="1">
      <c r="A46" s="25" t="s">
        <v>33</v>
      </c>
      <c r="B46" s="26">
        <f t="shared" si="2"/>
        <v>2221</v>
      </c>
      <c r="C46" s="26">
        <f t="shared" si="2"/>
        <v>2750</v>
      </c>
      <c r="D46" s="38"/>
      <c r="E46" s="26">
        <v>1652</v>
      </c>
      <c r="F46" s="26">
        <v>2010</v>
      </c>
      <c r="G46" s="38"/>
      <c r="H46" s="26">
        <v>569</v>
      </c>
      <c r="I46" s="26">
        <v>740</v>
      </c>
    </row>
    <row r="47" spans="1:9" ht="10.5" customHeight="1">
      <c r="A47" s="25"/>
      <c r="B47" s="26"/>
      <c r="C47" s="26"/>
      <c r="D47" s="38"/>
      <c r="E47" s="28"/>
      <c r="F47" s="28"/>
      <c r="G47" s="38"/>
      <c r="H47" s="28"/>
      <c r="I47" s="28"/>
    </row>
    <row r="48" spans="1:9" ht="10.5" customHeight="1">
      <c r="A48" s="21" t="s">
        <v>75</v>
      </c>
      <c r="B48" s="23">
        <f>SUM(B49:B57)</f>
        <v>3854</v>
      </c>
      <c r="C48" s="23">
        <f>SUM(C49:C57)</f>
        <v>5997</v>
      </c>
      <c r="D48" s="38"/>
      <c r="E48" s="23">
        <f>SUM(E49:E57)</f>
        <v>2493</v>
      </c>
      <c r="F48" s="23">
        <f>SUM(F49:F57)</f>
        <v>3871</v>
      </c>
      <c r="G48" s="38"/>
      <c r="H48" s="23">
        <f>SUM(H49:H57)</f>
        <v>1361</v>
      </c>
      <c r="I48" s="23">
        <f>SUM(I49:I57)</f>
        <v>2126</v>
      </c>
    </row>
    <row r="49" spans="1:9" ht="10.5" customHeight="1">
      <c r="A49" s="25" t="s">
        <v>78</v>
      </c>
      <c r="B49" s="26">
        <f aca="true" t="shared" si="3" ref="B49:C57">SUM(E49+H49)</f>
        <v>188</v>
      </c>
      <c r="C49" s="26">
        <f t="shared" si="3"/>
        <v>311</v>
      </c>
      <c r="D49" s="38"/>
      <c r="E49" s="26">
        <v>124</v>
      </c>
      <c r="F49" s="26">
        <v>201</v>
      </c>
      <c r="G49" s="38"/>
      <c r="H49" s="26">
        <v>64</v>
      </c>
      <c r="I49" s="26">
        <v>110</v>
      </c>
    </row>
    <row r="50" spans="1:9" ht="10.5" customHeight="1">
      <c r="A50" s="25" t="s">
        <v>34</v>
      </c>
      <c r="B50" s="26">
        <f t="shared" si="3"/>
        <v>427</v>
      </c>
      <c r="C50" s="26">
        <f t="shared" si="3"/>
        <v>674</v>
      </c>
      <c r="D50" s="38"/>
      <c r="E50" s="26">
        <v>270</v>
      </c>
      <c r="F50" s="26">
        <v>411</v>
      </c>
      <c r="G50" s="38"/>
      <c r="H50" s="26">
        <v>157</v>
      </c>
      <c r="I50" s="26">
        <v>263</v>
      </c>
    </row>
    <row r="51" spans="1:9" ht="10.5" customHeight="1">
      <c r="A51" s="25" t="s">
        <v>35</v>
      </c>
      <c r="B51" s="26">
        <f t="shared" si="3"/>
        <v>835</v>
      </c>
      <c r="C51" s="26">
        <f t="shared" si="3"/>
        <v>1169</v>
      </c>
      <c r="D51" s="38"/>
      <c r="E51" s="26">
        <v>525</v>
      </c>
      <c r="F51" s="26">
        <v>741</v>
      </c>
      <c r="G51" s="38"/>
      <c r="H51" s="26">
        <v>310</v>
      </c>
      <c r="I51" s="26">
        <v>428</v>
      </c>
    </row>
    <row r="52" spans="1:9" ht="10.5" customHeight="1">
      <c r="A52" s="25" t="s">
        <v>36</v>
      </c>
      <c r="B52" s="26">
        <f t="shared" si="3"/>
        <v>159</v>
      </c>
      <c r="C52" s="26">
        <f t="shared" si="3"/>
        <v>236</v>
      </c>
      <c r="D52" s="38"/>
      <c r="E52" s="26">
        <v>116</v>
      </c>
      <c r="F52" s="26">
        <v>164</v>
      </c>
      <c r="G52" s="38"/>
      <c r="H52" s="26">
        <v>43</v>
      </c>
      <c r="I52" s="26">
        <v>72</v>
      </c>
    </row>
    <row r="53" spans="1:9" ht="10.5" customHeight="1">
      <c r="A53" s="25" t="s">
        <v>37</v>
      </c>
      <c r="B53" s="26">
        <f t="shared" si="3"/>
        <v>439</v>
      </c>
      <c r="C53" s="26">
        <f t="shared" si="3"/>
        <v>613</v>
      </c>
      <c r="D53" s="38"/>
      <c r="E53" s="26">
        <v>287</v>
      </c>
      <c r="F53" s="26">
        <v>405</v>
      </c>
      <c r="G53" s="38"/>
      <c r="H53" s="26">
        <v>152</v>
      </c>
      <c r="I53" s="26">
        <v>208</v>
      </c>
    </row>
    <row r="54" spans="1:9" ht="10.5" customHeight="1">
      <c r="A54" s="25" t="s">
        <v>38</v>
      </c>
      <c r="B54" s="26">
        <f t="shared" si="3"/>
        <v>690</v>
      </c>
      <c r="C54" s="26">
        <f t="shared" si="3"/>
        <v>1045</v>
      </c>
      <c r="D54" s="38"/>
      <c r="E54" s="26">
        <v>489</v>
      </c>
      <c r="F54" s="26">
        <v>733</v>
      </c>
      <c r="G54" s="38"/>
      <c r="H54" s="26">
        <v>201</v>
      </c>
      <c r="I54" s="26">
        <v>312</v>
      </c>
    </row>
    <row r="55" spans="1:9" ht="10.5" customHeight="1">
      <c r="A55" s="25" t="s">
        <v>39</v>
      </c>
      <c r="B55" s="26">
        <f t="shared" si="3"/>
        <v>347</v>
      </c>
      <c r="C55" s="26">
        <f t="shared" si="3"/>
        <v>591</v>
      </c>
      <c r="D55" s="38"/>
      <c r="E55" s="26">
        <v>241</v>
      </c>
      <c r="F55" s="26">
        <v>417</v>
      </c>
      <c r="G55" s="38"/>
      <c r="H55" s="26">
        <v>106</v>
      </c>
      <c r="I55" s="26">
        <v>174</v>
      </c>
    </row>
    <row r="56" spans="1:9" ht="10.5" customHeight="1">
      <c r="A56" s="25" t="s">
        <v>40</v>
      </c>
      <c r="B56" s="26">
        <f t="shared" si="3"/>
        <v>651</v>
      </c>
      <c r="C56" s="26">
        <f t="shared" si="3"/>
        <v>1172</v>
      </c>
      <c r="D56" s="38"/>
      <c r="E56" s="26">
        <v>361</v>
      </c>
      <c r="F56" s="26">
        <v>668</v>
      </c>
      <c r="G56" s="38"/>
      <c r="H56" s="26">
        <v>290</v>
      </c>
      <c r="I56" s="26">
        <v>504</v>
      </c>
    </row>
    <row r="57" spans="1:9" ht="10.5" customHeight="1">
      <c r="A57" s="25" t="s">
        <v>41</v>
      </c>
      <c r="B57" s="26">
        <f t="shared" si="3"/>
        <v>118</v>
      </c>
      <c r="C57" s="26">
        <f t="shared" si="3"/>
        <v>186</v>
      </c>
      <c r="D57" s="38"/>
      <c r="E57" s="26">
        <v>80</v>
      </c>
      <c r="F57" s="26">
        <v>131</v>
      </c>
      <c r="G57" s="38"/>
      <c r="H57" s="26">
        <v>38</v>
      </c>
      <c r="I57" s="26">
        <v>55</v>
      </c>
    </row>
    <row r="58" spans="1:9" ht="10.5" customHeight="1">
      <c r="A58" s="25"/>
      <c r="B58" s="26"/>
      <c r="C58" s="26"/>
      <c r="D58" s="38"/>
      <c r="E58" s="28"/>
      <c r="F58" s="28"/>
      <c r="G58" s="38"/>
      <c r="H58" s="28"/>
      <c r="I58" s="28"/>
    </row>
    <row r="59" spans="1:9" ht="10.5" customHeight="1">
      <c r="A59" s="21" t="s">
        <v>42</v>
      </c>
      <c r="B59" s="23">
        <f>SUM(B60:B63)</f>
        <v>53804</v>
      </c>
      <c r="C59" s="23">
        <f>SUM(C60:C63)</f>
        <v>83087</v>
      </c>
      <c r="D59" s="38"/>
      <c r="E59" s="23">
        <f>SUM(E60:E63)</f>
        <v>36066</v>
      </c>
      <c r="F59" s="23">
        <f>SUM(F60:F63)</f>
        <v>54762</v>
      </c>
      <c r="G59" s="38"/>
      <c r="H59" s="23">
        <f>SUM(H60:H63)</f>
        <v>17738</v>
      </c>
      <c r="I59" s="23">
        <f>SUM(I60:I63)</f>
        <v>28325</v>
      </c>
    </row>
    <row r="60" spans="1:9" ht="10.5" customHeight="1">
      <c r="A60" s="25" t="s">
        <v>43</v>
      </c>
      <c r="B60" s="26">
        <f aca="true" t="shared" si="4" ref="B60:C63">SUM(E60+H60)</f>
        <v>36430</v>
      </c>
      <c r="C60" s="26">
        <f t="shared" si="4"/>
        <v>63007</v>
      </c>
      <c r="D60" s="38"/>
      <c r="E60" s="26">
        <v>21981</v>
      </c>
      <c r="F60" s="26">
        <v>38871</v>
      </c>
      <c r="G60" s="38"/>
      <c r="H60" s="26">
        <v>14449</v>
      </c>
      <c r="I60" s="26">
        <v>24136</v>
      </c>
    </row>
    <row r="61" spans="1:9" ht="10.5" customHeight="1">
      <c r="A61" s="25" t="s">
        <v>44</v>
      </c>
      <c r="B61" s="26">
        <f t="shared" si="4"/>
        <v>9428</v>
      </c>
      <c r="C61" s="26">
        <f t="shared" si="4"/>
        <v>10605</v>
      </c>
      <c r="D61" s="38"/>
      <c r="E61" s="26">
        <v>7472</v>
      </c>
      <c r="F61" s="26">
        <v>8177</v>
      </c>
      <c r="G61" s="38"/>
      <c r="H61" s="26">
        <v>1956</v>
      </c>
      <c r="I61" s="26">
        <v>2428</v>
      </c>
    </row>
    <row r="62" spans="1:9" ht="10.5" customHeight="1">
      <c r="A62" s="25" t="s">
        <v>45</v>
      </c>
      <c r="B62" s="26">
        <f t="shared" si="4"/>
        <v>3801</v>
      </c>
      <c r="C62" s="26">
        <f t="shared" si="4"/>
        <v>3890</v>
      </c>
      <c r="D62" s="38"/>
      <c r="E62" s="26">
        <v>3205</v>
      </c>
      <c r="F62" s="26">
        <v>3258</v>
      </c>
      <c r="G62" s="38"/>
      <c r="H62" s="26">
        <v>596</v>
      </c>
      <c r="I62" s="26">
        <v>632</v>
      </c>
    </row>
    <row r="63" spans="1:9" ht="10.5" customHeight="1">
      <c r="A63" s="25" t="s">
        <v>46</v>
      </c>
      <c r="B63" s="26">
        <f t="shared" si="4"/>
        <v>4145</v>
      </c>
      <c r="C63" s="26">
        <f t="shared" si="4"/>
        <v>5585</v>
      </c>
      <c r="D63" s="38"/>
      <c r="E63" s="26">
        <v>3408</v>
      </c>
      <c r="F63" s="26">
        <v>4456</v>
      </c>
      <c r="G63" s="38"/>
      <c r="H63" s="26">
        <v>737</v>
      </c>
      <c r="I63" s="26">
        <v>1129</v>
      </c>
    </row>
    <row r="64" spans="1:9" ht="10.5" customHeight="1">
      <c r="A64" s="25"/>
      <c r="B64" s="26"/>
      <c r="C64" s="26"/>
      <c r="D64" s="38"/>
      <c r="E64" s="28"/>
      <c r="F64" s="28"/>
      <c r="G64" s="38"/>
      <c r="H64" s="28"/>
      <c r="I64" s="28"/>
    </row>
    <row r="65" spans="1:9" ht="10.5" customHeight="1">
      <c r="A65" s="21" t="s">
        <v>47</v>
      </c>
      <c r="B65" s="23">
        <f>SUM(B66:B68)</f>
        <v>11942</v>
      </c>
      <c r="C65" s="23">
        <f>SUM(C66:C68)</f>
        <v>14466</v>
      </c>
      <c r="D65" s="38"/>
      <c r="E65" s="23">
        <f>SUM(E66:E68)</f>
        <v>8612</v>
      </c>
      <c r="F65" s="23">
        <f>SUM(F66:F68)</f>
        <v>10487</v>
      </c>
      <c r="G65" s="38"/>
      <c r="H65" s="23">
        <f>SUM(H66:H68)</f>
        <v>3330</v>
      </c>
      <c r="I65" s="23">
        <f>SUM(I66:I68)</f>
        <v>3979</v>
      </c>
    </row>
    <row r="66" spans="1:9" ht="10.5" customHeight="1">
      <c r="A66" s="25" t="s">
        <v>48</v>
      </c>
      <c r="B66" s="26">
        <f aca="true" t="shared" si="5" ref="B66:C68">SUM(E66+H66)</f>
        <v>4203</v>
      </c>
      <c r="C66" s="26">
        <f t="shared" si="5"/>
        <v>7470</v>
      </c>
      <c r="D66" s="38"/>
      <c r="E66" s="26">
        <v>3148</v>
      </c>
      <c r="F66" s="26">
        <v>5386</v>
      </c>
      <c r="G66" s="38"/>
      <c r="H66" s="26">
        <v>1055</v>
      </c>
      <c r="I66" s="26">
        <v>2084</v>
      </c>
    </row>
    <row r="67" spans="1:9" ht="10.5" customHeight="1">
      <c r="A67" s="25" t="s">
        <v>49</v>
      </c>
      <c r="B67" s="26">
        <f t="shared" si="5"/>
        <v>2418</v>
      </c>
      <c r="C67" s="26">
        <f t="shared" si="5"/>
        <v>2848</v>
      </c>
      <c r="D67" s="38"/>
      <c r="E67" s="26">
        <v>1793</v>
      </c>
      <c r="F67" s="26">
        <v>2178</v>
      </c>
      <c r="G67" s="38"/>
      <c r="H67" s="26">
        <v>625</v>
      </c>
      <c r="I67" s="26">
        <v>670</v>
      </c>
    </row>
    <row r="68" spans="1:9" ht="10.5" customHeight="1">
      <c r="A68" s="25" t="s">
        <v>50</v>
      </c>
      <c r="B68" s="26">
        <f t="shared" si="5"/>
        <v>5321</v>
      </c>
      <c r="C68" s="26">
        <f t="shared" si="5"/>
        <v>4148</v>
      </c>
      <c r="D68" s="38"/>
      <c r="E68" s="26">
        <v>3671</v>
      </c>
      <c r="F68" s="26">
        <v>2923</v>
      </c>
      <c r="G68" s="38"/>
      <c r="H68" s="26">
        <v>1650</v>
      </c>
      <c r="I68" s="26">
        <v>1225</v>
      </c>
    </row>
    <row r="69" spans="1:9" ht="10.5" customHeight="1">
      <c r="A69" s="25"/>
      <c r="B69" s="26"/>
      <c r="C69" s="26"/>
      <c r="D69" s="38"/>
      <c r="E69" s="28"/>
      <c r="F69" s="28"/>
      <c r="G69" s="38"/>
      <c r="H69" s="28"/>
      <c r="I69" s="28"/>
    </row>
    <row r="70" spans="1:9" ht="10.5" customHeight="1">
      <c r="A70" s="21" t="s">
        <v>51</v>
      </c>
      <c r="B70" s="23">
        <f>SUM(B71:B72)</f>
        <v>3933</v>
      </c>
      <c r="C70" s="23">
        <f>SUM(C71:C72)</f>
        <v>4924</v>
      </c>
      <c r="D70" s="38"/>
      <c r="E70" s="23">
        <f>SUM(E71:E72)</f>
        <v>3325</v>
      </c>
      <c r="F70" s="23">
        <f>SUM(F71:F72)</f>
        <v>4142</v>
      </c>
      <c r="G70" s="38"/>
      <c r="H70" s="23">
        <f>SUM(H71:H72)</f>
        <v>608</v>
      </c>
      <c r="I70" s="23">
        <f>SUM(I71:I72)</f>
        <v>782</v>
      </c>
    </row>
    <row r="71" spans="1:9" ht="10.5" customHeight="1">
      <c r="A71" s="25" t="s">
        <v>52</v>
      </c>
      <c r="B71" s="26">
        <f>SUM(E71+H71)</f>
        <v>767</v>
      </c>
      <c r="C71" s="26">
        <f>SUM(F71+I71)</f>
        <v>833</v>
      </c>
      <c r="D71" s="38"/>
      <c r="E71" s="26">
        <v>536</v>
      </c>
      <c r="F71" s="26">
        <v>570</v>
      </c>
      <c r="G71" s="38"/>
      <c r="H71" s="26">
        <v>231</v>
      </c>
      <c r="I71" s="26">
        <v>263</v>
      </c>
    </row>
    <row r="72" spans="1:9" ht="10.5" customHeight="1">
      <c r="A72" s="25" t="s">
        <v>53</v>
      </c>
      <c r="B72" s="26">
        <f>SUM(E72+H72)</f>
        <v>3166</v>
      </c>
      <c r="C72" s="26">
        <f>SUM(F72+I72)</f>
        <v>4091</v>
      </c>
      <c r="D72" s="38"/>
      <c r="E72" s="26">
        <v>2789</v>
      </c>
      <c r="F72" s="26">
        <v>3572</v>
      </c>
      <c r="G72" s="38"/>
      <c r="H72" s="26">
        <v>377</v>
      </c>
      <c r="I72" s="26">
        <v>519</v>
      </c>
    </row>
    <row r="73" spans="1:9" ht="10.5" customHeight="1">
      <c r="A73" s="25"/>
      <c r="B73" s="26"/>
      <c r="C73" s="26"/>
      <c r="D73" s="38"/>
      <c r="E73" s="28"/>
      <c r="F73" s="28"/>
      <c r="G73" s="38"/>
      <c r="H73" s="28"/>
      <c r="I73" s="28"/>
    </row>
    <row r="74" spans="1:9" ht="10.5" customHeight="1">
      <c r="A74" s="21" t="s">
        <v>54</v>
      </c>
      <c r="B74" s="23">
        <f>SUM(B75:B78)</f>
        <v>2865</v>
      </c>
      <c r="C74" s="23">
        <f>SUM(C75:C78)</f>
        <v>3322</v>
      </c>
      <c r="D74" s="38"/>
      <c r="E74" s="23">
        <f>SUM(E75:E78)</f>
        <v>1908</v>
      </c>
      <c r="F74" s="23">
        <f>SUM(F75:F78)</f>
        <v>2151</v>
      </c>
      <c r="G74" s="38"/>
      <c r="H74" s="23">
        <f>SUM(H75:H78)</f>
        <v>957</v>
      </c>
      <c r="I74" s="23">
        <f>SUM(I75:I78)</f>
        <v>1171</v>
      </c>
    </row>
    <row r="75" spans="1:9" ht="10.5" customHeight="1">
      <c r="A75" s="25" t="s">
        <v>70</v>
      </c>
      <c r="B75" s="26">
        <f aca="true" t="shared" si="6" ref="B75:C78">SUM(E75+H75)</f>
        <v>840</v>
      </c>
      <c r="C75" s="26">
        <f t="shared" si="6"/>
        <v>997</v>
      </c>
      <c r="D75" s="38"/>
      <c r="E75" s="26">
        <v>561</v>
      </c>
      <c r="F75" s="26">
        <v>594</v>
      </c>
      <c r="G75" s="38"/>
      <c r="H75" s="26">
        <v>279</v>
      </c>
      <c r="I75" s="26">
        <v>403</v>
      </c>
    </row>
    <row r="76" spans="1:9" ht="10.5" customHeight="1">
      <c r="A76" s="25" t="s">
        <v>55</v>
      </c>
      <c r="B76" s="26">
        <f t="shared" si="6"/>
        <v>389</v>
      </c>
      <c r="C76" s="26">
        <f t="shared" si="6"/>
        <v>477</v>
      </c>
      <c r="D76" s="38"/>
      <c r="E76" s="26">
        <v>225</v>
      </c>
      <c r="F76" s="26">
        <v>289</v>
      </c>
      <c r="G76" s="38"/>
      <c r="H76" s="26">
        <v>164</v>
      </c>
      <c r="I76" s="26">
        <v>188</v>
      </c>
    </row>
    <row r="77" spans="1:9" ht="10.5" customHeight="1">
      <c r="A77" s="25" t="s">
        <v>71</v>
      </c>
      <c r="B77" s="26">
        <f t="shared" si="6"/>
        <v>385</v>
      </c>
      <c r="C77" s="26">
        <f t="shared" si="6"/>
        <v>347</v>
      </c>
      <c r="D77" s="38"/>
      <c r="E77" s="26">
        <v>214</v>
      </c>
      <c r="F77" s="26">
        <v>188</v>
      </c>
      <c r="G77" s="38"/>
      <c r="H77" s="26">
        <v>171</v>
      </c>
      <c r="I77" s="26">
        <v>159</v>
      </c>
    </row>
    <row r="78" spans="1:9" ht="10.5" customHeight="1">
      <c r="A78" s="25" t="s">
        <v>56</v>
      </c>
      <c r="B78" s="26">
        <f t="shared" si="6"/>
        <v>1251</v>
      </c>
      <c r="C78" s="26">
        <f t="shared" si="6"/>
        <v>1501</v>
      </c>
      <c r="D78" s="38"/>
      <c r="E78" s="26">
        <v>908</v>
      </c>
      <c r="F78" s="26">
        <v>1080</v>
      </c>
      <c r="G78" s="38"/>
      <c r="H78" s="26">
        <v>343</v>
      </c>
      <c r="I78" s="26">
        <v>421</v>
      </c>
    </row>
    <row r="79" spans="1:9" ht="10.5" customHeight="1">
      <c r="A79" s="25"/>
      <c r="B79" s="26"/>
      <c r="C79" s="26"/>
      <c r="D79" s="38"/>
      <c r="E79" s="28"/>
      <c r="F79" s="28"/>
      <c r="G79" s="38"/>
      <c r="H79" s="28"/>
      <c r="I79" s="28"/>
    </row>
    <row r="80" spans="1:9" ht="10.5" customHeight="1">
      <c r="A80" s="21" t="s">
        <v>57</v>
      </c>
      <c r="B80" s="23">
        <f>SUM(B81)</f>
        <v>48402</v>
      </c>
      <c r="C80" s="23">
        <f>SUM(C81)</f>
        <v>72811</v>
      </c>
      <c r="D80" s="38"/>
      <c r="E80" s="23">
        <f>SUM(E81)</f>
        <v>21751</v>
      </c>
      <c r="F80" s="23">
        <f>SUM(F81)</f>
        <v>35338</v>
      </c>
      <c r="G80" s="38"/>
      <c r="H80" s="23">
        <f>SUM(H81)</f>
        <v>26651</v>
      </c>
      <c r="I80" s="23">
        <f>SUM(I81)</f>
        <v>37473</v>
      </c>
    </row>
    <row r="81" spans="1:9" ht="10.5" customHeight="1">
      <c r="A81" s="25" t="s">
        <v>58</v>
      </c>
      <c r="B81" s="26">
        <f>SUM(E81+H81)</f>
        <v>48402</v>
      </c>
      <c r="C81" s="26">
        <f>SUM(F81+I81)</f>
        <v>72811</v>
      </c>
      <c r="D81" s="38"/>
      <c r="E81" s="26">
        <v>21751</v>
      </c>
      <c r="F81" s="26">
        <v>35338</v>
      </c>
      <c r="G81" s="38"/>
      <c r="H81" s="26">
        <v>26651</v>
      </c>
      <c r="I81" s="26">
        <v>37473</v>
      </c>
    </row>
    <row r="82" spans="1:9" ht="10.5" customHeight="1">
      <c r="A82" s="21"/>
      <c r="B82" s="26"/>
      <c r="C82" s="26"/>
      <c r="D82" s="38"/>
      <c r="E82" s="28"/>
      <c r="F82" s="28"/>
      <c r="G82" s="38"/>
      <c r="H82" s="28"/>
      <c r="I82" s="28"/>
    </row>
    <row r="83" spans="1:9" ht="10.5" customHeight="1">
      <c r="A83" s="21" t="s">
        <v>59</v>
      </c>
      <c r="B83" s="23">
        <f>SUM(B84)</f>
        <v>12464</v>
      </c>
      <c r="C83" s="23">
        <f>SUM(C84)</f>
        <v>15005</v>
      </c>
      <c r="D83" s="38"/>
      <c r="E83" s="23">
        <f>SUM(E84)</f>
        <v>10923</v>
      </c>
      <c r="F83" s="23">
        <f>SUM(F84)</f>
        <v>12851</v>
      </c>
      <c r="G83" s="38"/>
      <c r="H83" s="23">
        <f>SUM(H84)</f>
        <v>1541</v>
      </c>
      <c r="I83" s="23">
        <f>SUM(I84)</f>
        <v>2154</v>
      </c>
    </row>
    <row r="84" spans="1:9" ht="10.5" customHeight="1">
      <c r="A84" s="25" t="s">
        <v>60</v>
      </c>
      <c r="B84" s="26">
        <f>SUM(E84+H84)</f>
        <v>12464</v>
      </c>
      <c r="C84" s="26">
        <f>SUM(F84+I84)</f>
        <v>15005</v>
      </c>
      <c r="D84" s="38"/>
      <c r="E84" s="26">
        <v>10923</v>
      </c>
      <c r="F84" s="26">
        <v>12851</v>
      </c>
      <c r="G84" s="38"/>
      <c r="H84" s="26">
        <v>1541</v>
      </c>
      <c r="I84" s="26">
        <v>2154</v>
      </c>
    </row>
    <row r="85" spans="1:9" ht="10.5" customHeight="1">
      <c r="A85" s="25"/>
      <c r="B85" s="26"/>
      <c r="C85" s="26"/>
      <c r="D85" s="38"/>
      <c r="E85" s="28"/>
      <c r="F85" s="28"/>
      <c r="G85" s="38"/>
      <c r="H85" s="28"/>
      <c r="I85" s="28"/>
    </row>
    <row r="86" spans="1:9" ht="10.5" customHeight="1">
      <c r="A86" s="21" t="s">
        <v>61</v>
      </c>
      <c r="B86" s="23">
        <f>SUM(B87)</f>
        <v>3337</v>
      </c>
      <c r="C86" s="23">
        <f>SUM(C87)</f>
        <v>3727</v>
      </c>
      <c r="D86" s="38"/>
      <c r="E86" s="23">
        <f>SUM(E87)</f>
        <v>2334</v>
      </c>
      <c r="F86" s="23">
        <f>SUM(F87)</f>
        <v>2680</v>
      </c>
      <c r="G86" s="38"/>
      <c r="H86" s="23">
        <f>SUM(H87)</f>
        <v>1003</v>
      </c>
      <c r="I86" s="23">
        <f>SUM(I87)</f>
        <v>1047</v>
      </c>
    </row>
    <row r="87" spans="1:9" ht="10.5" customHeight="1">
      <c r="A87" s="25" t="s">
        <v>62</v>
      </c>
      <c r="B87" s="26">
        <f>SUM(E87+H87)</f>
        <v>3337</v>
      </c>
      <c r="C87" s="26">
        <f>SUM(F87+I87)</f>
        <v>3727</v>
      </c>
      <c r="D87" s="38"/>
      <c r="E87" s="26">
        <v>2334</v>
      </c>
      <c r="F87" s="26">
        <v>2680</v>
      </c>
      <c r="G87" s="38"/>
      <c r="H87" s="26">
        <v>1003</v>
      </c>
      <c r="I87" s="26">
        <v>1047</v>
      </c>
    </row>
    <row r="88" spans="1:9" ht="10.5" customHeight="1">
      <c r="A88" s="25"/>
      <c r="B88" s="26"/>
      <c r="C88" s="26"/>
      <c r="D88" s="38"/>
      <c r="E88" s="28"/>
      <c r="F88" s="28"/>
      <c r="G88" s="38"/>
      <c r="H88" s="28"/>
      <c r="I88" s="28"/>
    </row>
    <row r="89" spans="1:9" ht="10.5" customHeight="1">
      <c r="A89" s="21" t="s">
        <v>76</v>
      </c>
      <c r="B89" s="23">
        <f>SUM(B90:B92)</f>
        <v>2739</v>
      </c>
      <c r="C89" s="23">
        <f>SUM(C90:C92)</f>
        <v>3373</v>
      </c>
      <c r="D89" s="38"/>
      <c r="E89" s="23">
        <f>SUM(E90:E92)</f>
        <v>1763</v>
      </c>
      <c r="F89" s="23">
        <f>SUM(F90:F92)</f>
        <v>2222</v>
      </c>
      <c r="G89" s="38"/>
      <c r="H89" s="23">
        <f>SUM(H90:H92)</f>
        <v>976</v>
      </c>
      <c r="I89" s="23">
        <f>SUM(I90:I92)</f>
        <v>1151</v>
      </c>
    </row>
    <row r="90" spans="1:9" ht="10.5" customHeight="1">
      <c r="A90" s="25" t="s">
        <v>77</v>
      </c>
      <c r="B90" s="26">
        <f aca="true" t="shared" si="7" ref="B90:C92">SUM(E90+H90)</f>
        <v>863</v>
      </c>
      <c r="C90" s="26">
        <f t="shared" si="7"/>
        <v>1169</v>
      </c>
      <c r="D90" s="38"/>
      <c r="E90" s="26">
        <v>605</v>
      </c>
      <c r="F90" s="26">
        <v>848</v>
      </c>
      <c r="G90" s="38"/>
      <c r="H90" s="26">
        <v>258</v>
      </c>
      <c r="I90" s="26">
        <v>321</v>
      </c>
    </row>
    <row r="91" spans="1:9" ht="10.5" customHeight="1">
      <c r="A91" s="25" t="s">
        <v>63</v>
      </c>
      <c r="B91" s="26">
        <f t="shared" si="7"/>
        <v>627</v>
      </c>
      <c r="C91" s="26">
        <f t="shared" si="7"/>
        <v>775</v>
      </c>
      <c r="D91" s="38"/>
      <c r="E91" s="26">
        <v>401</v>
      </c>
      <c r="F91" s="26">
        <v>491</v>
      </c>
      <c r="G91" s="38"/>
      <c r="H91" s="26">
        <v>226</v>
      </c>
      <c r="I91" s="26">
        <v>284</v>
      </c>
    </row>
    <row r="92" spans="1:9" ht="10.5" customHeight="1">
      <c r="A92" s="25" t="s">
        <v>64</v>
      </c>
      <c r="B92" s="26">
        <f t="shared" si="7"/>
        <v>1249</v>
      </c>
      <c r="C92" s="26">
        <f t="shared" si="7"/>
        <v>1429</v>
      </c>
      <c r="D92" s="38"/>
      <c r="E92" s="26">
        <v>757</v>
      </c>
      <c r="F92" s="26">
        <v>883</v>
      </c>
      <c r="G92" s="38"/>
      <c r="H92" s="26">
        <v>492</v>
      </c>
      <c r="I92" s="26">
        <v>546</v>
      </c>
    </row>
    <row r="93" spans="1:9" ht="10.5" customHeight="1">
      <c r="A93" s="21"/>
      <c r="B93" s="26"/>
      <c r="C93" s="26"/>
      <c r="D93" s="38"/>
      <c r="E93" s="28"/>
      <c r="F93" s="28"/>
      <c r="G93" s="38"/>
      <c r="H93" s="28"/>
      <c r="I93" s="28"/>
    </row>
    <row r="94" spans="1:9" ht="10.5" customHeight="1">
      <c r="A94" s="21" t="s">
        <v>65</v>
      </c>
      <c r="B94" s="23">
        <f>SUM(B95)</f>
        <v>1275</v>
      </c>
      <c r="C94" s="23">
        <f>SUM(C95)</f>
        <v>1948</v>
      </c>
      <c r="D94" s="38"/>
      <c r="E94" s="23">
        <f>SUM(E95)</f>
        <v>1015</v>
      </c>
      <c r="F94" s="23">
        <f>SUM(F95)</f>
        <v>1520</v>
      </c>
      <c r="G94" s="38"/>
      <c r="H94" s="23">
        <f>SUM(H95)</f>
        <v>260</v>
      </c>
      <c r="I94" s="23">
        <f>SUM(I95)</f>
        <v>428</v>
      </c>
    </row>
    <row r="95" spans="1:9" ht="10.5" customHeight="1">
      <c r="A95" s="25" t="s">
        <v>66</v>
      </c>
      <c r="B95" s="26">
        <f>SUM(E95+H95)</f>
        <v>1275</v>
      </c>
      <c r="C95" s="26">
        <f>SUM(F95+I95)</f>
        <v>1948</v>
      </c>
      <c r="D95" s="38"/>
      <c r="E95" s="26">
        <v>1015</v>
      </c>
      <c r="F95" s="26">
        <v>1520</v>
      </c>
      <c r="G95" s="38"/>
      <c r="H95" s="26">
        <v>260</v>
      </c>
      <c r="I95" s="26">
        <v>428</v>
      </c>
    </row>
    <row r="96" spans="1:9" ht="10.5" customHeight="1">
      <c r="A96" s="25"/>
      <c r="B96" s="26"/>
      <c r="C96" s="26"/>
      <c r="D96" s="38"/>
      <c r="E96" s="28"/>
      <c r="F96" s="28"/>
      <c r="G96" s="38"/>
      <c r="H96" s="28"/>
      <c r="I96" s="28"/>
    </row>
    <row r="97" spans="1:9" ht="10.5" customHeight="1">
      <c r="A97" s="25" t="s">
        <v>67</v>
      </c>
      <c r="B97" s="26">
        <f>SUM(E97+H97)</f>
        <v>516</v>
      </c>
      <c r="C97" s="26">
        <f>SUM(F97+I97)</f>
        <v>675</v>
      </c>
      <c r="D97" s="38"/>
      <c r="E97" s="26">
        <v>172</v>
      </c>
      <c r="F97" s="26">
        <v>263</v>
      </c>
      <c r="G97" s="38"/>
      <c r="H97" s="26">
        <v>344</v>
      </c>
      <c r="I97" s="26">
        <v>412</v>
      </c>
    </row>
    <row r="98" spans="1:9" ht="10.5" customHeight="1">
      <c r="A98" s="25" t="s">
        <v>68</v>
      </c>
      <c r="B98" s="26">
        <f>SUM(E98+H98)</f>
        <v>1591</v>
      </c>
      <c r="C98" s="26">
        <f>SUM(F98+I98)</f>
        <v>1545</v>
      </c>
      <c r="D98" s="38"/>
      <c r="E98" s="26">
        <v>1165</v>
      </c>
      <c r="F98" s="26">
        <v>1178</v>
      </c>
      <c r="G98" s="38"/>
      <c r="H98" s="26">
        <v>426</v>
      </c>
      <c r="I98" s="26">
        <v>367</v>
      </c>
    </row>
    <row r="99" spans="1:9" ht="10.5" customHeight="1">
      <c r="A99" s="29"/>
      <c r="B99" s="26"/>
      <c r="C99" s="26"/>
      <c r="D99" s="38"/>
      <c r="E99" s="28"/>
      <c r="F99" s="28"/>
      <c r="G99" s="38"/>
      <c r="H99" s="28"/>
      <c r="I99" s="28"/>
    </row>
    <row r="100" spans="1:9" ht="10.5" customHeight="1">
      <c r="A100" s="29" t="s">
        <v>69</v>
      </c>
      <c r="B100" s="26">
        <f>SUM(E100+H100)</f>
        <v>377</v>
      </c>
      <c r="C100" s="26">
        <f>SUM(F100+I100)</f>
        <v>171</v>
      </c>
      <c r="D100" s="38"/>
      <c r="E100" s="26">
        <v>300</v>
      </c>
      <c r="F100" s="26">
        <v>139</v>
      </c>
      <c r="G100" s="38"/>
      <c r="H100" s="26">
        <v>77</v>
      </c>
      <c r="I100" s="26">
        <v>32</v>
      </c>
    </row>
    <row r="101" spans="1:9" ht="10.5" customHeight="1">
      <c r="A101" s="29"/>
      <c r="B101" s="31"/>
      <c r="C101" s="31"/>
      <c r="D101" s="31"/>
      <c r="E101" s="32"/>
      <c r="F101" s="32"/>
      <c r="G101" s="32"/>
      <c r="H101" s="32"/>
      <c r="I101" s="32"/>
    </row>
    <row r="102" spans="1:9" ht="10.5" customHeight="1">
      <c r="A102" s="14"/>
      <c r="B102" s="17"/>
      <c r="C102" s="16"/>
      <c r="D102" s="17"/>
      <c r="E102" s="15"/>
      <c r="F102" s="15"/>
      <c r="G102" s="18"/>
      <c r="H102" s="15"/>
      <c r="I102" s="15"/>
    </row>
    <row r="103" spans="1:9" ht="10.5" customHeight="1">
      <c r="A103" s="14"/>
      <c r="B103" s="17"/>
      <c r="C103" s="16"/>
      <c r="D103" s="17"/>
      <c r="E103" s="15"/>
      <c r="F103" s="15"/>
      <c r="G103" s="18"/>
      <c r="H103" s="15"/>
      <c r="I103" s="15"/>
    </row>
    <row r="104" spans="1:9" ht="10.5" customHeight="1">
      <c r="A104" s="14"/>
      <c r="B104" s="17"/>
      <c r="C104" s="16"/>
      <c r="D104" s="17"/>
      <c r="E104" s="15"/>
      <c r="F104" s="15"/>
      <c r="G104" s="18"/>
      <c r="H104" s="15"/>
      <c r="I104" s="15"/>
    </row>
    <row r="105" spans="1:9" ht="10.5" customHeight="1">
      <c r="A105" s="14"/>
      <c r="B105" s="17"/>
      <c r="C105" s="16"/>
      <c r="D105" s="17"/>
      <c r="E105" s="15"/>
      <c r="F105" s="15"/>
      <c r="G105" s="18"/>
      <c r="H105" s="15"/>
      <c r="I105" s="15"/>
    </row>
    <row r="106" spans="1:9" ht="10.5" customHeight="1">
      <c r="A106" s="14"/>
      <c r="B106" s="17"/>
      <c r="C106" s="16"/>
      <c r="D106" s="17"/>
      <c r="E106" s="15"/>
      <c r="F106" s="15"/>
      <c r="G106" s="18"/>
      <c r="H106" s="15"/>
      <c r="I106" s="15"/>
    </row>
    <row r="107" spans="1:9" ht="10.5" customHeight="1">
      <c r="A107" s="14"/>
      <c r="B107" s="17"/>
      <c r="C107" s="16"/>
      <c r="D107" s="17"/>
      <c r="E107" s="15"/>
      <c r="F107" s="15"/>
      <c r="G107" s="18"/>
      <c r="H107" s="15"/>
      <c r="I107" s="15"/>
    </row>
    <row r="108" spans="1:9" ht="10.5" customHeight="1">
      <c r="A108" s="14"/>
      <c r="B108" s="17"/>
      <c r="C108" s="17"/>
      <c r="D108" s="17"/>
      <c r="E108" s="18"/>
      <c r="F108" s="18"/>
      <c r="G108" s="18"/>
      <c r="H108" s="18"/>
      <c r="I108" s="18"/>
    </row>
    <row r="109" spans="1:9" ht="10.5" customHeight="1">
      <c r="A109" s="6"/>
      <c r="B109" s="4"/>
      <c r="C109" s="4"/>
      <c r="D109" s="4"/>
      <c r="E109" s="5"/>
      <c r="F109" s="5"/>
      <c r="G109" s="5"/>
      <c r="H109" s="5"/>
      <c r="I109" s="5"/>
    </row>
    <row r="110" spans="1:9" ht="10.5" customHeight="1">
      <c r="A110" s="6"/>
      <c r="B110" s="4"/>
      <c r="C110" s="4"/>
      <c r="D110" s="4"/>
      <c r="E110" s="5"/>
      <c r="F110" s="5"/>
      <c r="G110" s="5"/>
      <c r="H110" s="5"/>
      <c r="I110" s="5"/>
    </row>
    <row r="111" spans="1:9" ht="10.5" customHeight="1">
      <c r="A111" s="6"/>
      <c r="B111" s="4"/>
      <c r="C111" s="4"/>
      <c r="D111" s="4"/>
      <c r="E111" s="5"/>
      <c r="F111" s="5"/>
      <c r="G111" s="5"/>
      <c r="H111" s="5"/>
      <c r="I111" s="5"/>
    </row>
    <row r="112" spans="1:9" ht="10.5" customHeight="1">
      <c r="A112" s="6"/>
      <c r="B112" s="4"/>
      <c r="C112" s="4"/>
      <c r="D112" s="4"/>
      <c r="E112" s="5"/>
      <c r="F112" s="5"/>
      <c r="G112" s="5"/>
      <c r="H112" s="5"/>
      <c r="I112" s="5"/>
    </row>
    <row r="113" spans="1:9" ht="10.5" customHeight="1">
      <c r="A113" s="6"/>
      <c r="B113" s="4"/>
      <c r="C113" s="4"/>
      <c r="D113" s="4"/>
      <c r="E113" s="5"/>
      <c r="F113" s="5"/>
      <c r="G113" s="5"/>
      <c r="H113" s="5"/>
      <c r="I113" s="5"/>
    </row>
    <row r="114" spans="1:9" ht="10.5" customHeight="1">
      <c r="A114" s="6"/>
      <c r="B114" s="4"/>
      <c r="C114" s="4"/>
      <c r="D114" s="4"/>
      <c r="E114" s="5"/>
      <c r="F114" s="5"/>
      <c r="G114" s="5"/>
      <c r="H114" s="5"/>
      <c r="I114" s="5"/>
    </row>
    <row r="115" spans="1:9" ht="10.5" customHeight="1">
      <c r="A115" s="6"/>
      <c r="B115" s="4"/>
      <c r="C115" s="4"/>
      <c r="D115" s="4"/>
      <c r="E115" s="5"/>
      <c r="F115" s="5"/>
      <c r="G115" s="5"/>
      <c r="H115" s="5"/>
      <c r="I115" s="5"/>
    </row>
    <row r="116" spans="1:9" ht="10.5" customHeight="1">
      <c r="A116" s="6"/>
      <c r="B116" s="4"/>
      <c r="C116" s="4"/>
      <c r="D116" s="4"/>
      <c r="E116" s="5"/>
      <c r="F116" s="5"/>
      <c r="G116" s="5"/>
      <c r="H116" s="5"/>
      <c r="I116" s="5"/>
    </row>
    <row r="117" spans="1:9" ht="10.5" customHeight="1">
      <c r="A117" s="6"/>
      <c r="B117" s="1"/>
      <c r="C117" s="1"/>
      <c r="D117" s="1"/>
      <c r="E117" s="3"/>
      <c r="F117" s="3"/>
      <c r="G117" s="3"/>
      <c r="H117" s="3"/>
      <c r="I117" s="3"/>
    </row>
    <row r="118" spans="1:9" ht="10.5" customHeight="1">
      <c r="A118" s="6"/>
      <c r="B118" s="1"/>
      <c r="C118" s="1"/>
      <c r="D118" s="1"/>
      <c r="E118" s="3"/>
      <c r="F118" s="3"/>
      <c r="G118" s="3"/>
      <c r="H118" s="3"/>
      <c r="I118" s="3"/>
    </row>
    <row r="119" spans="1:9" ht="10.5" customHeight="1">
      <c r="A119" s="6"/>
      <c r="B119" s="1"/>
      <c r="C119" s="1"/>
      <c r="D119" s="1"/>
      <c r="E119" s="3"/>
      <c r="F119" s="3"/>
      <c r="G119" s="3"/>
      <c r="H119" s="3"/>
      <c r="I119" s="3"/>
    </row>
    <row r="120" spans="1:9" ht="11.25">
      <c r="A120" s="6"/>
      <c r="B120" s="1"/>
      <c r="C120" s="1"/>
      <c r="D120" s="1"/>
      <c r="E120" s="3"/>
      <c r="F120" s="3"/>
      <c r="G120" s="3"/>
      <c r="H120" s="3"/>
      <c r="I120" s="3"/>
    </row>
    <row r="121" spans="1:9" ht="11.25">
      <c r="A121" s="6"/>
      <c r="B121" s="1"/>
      <c r="C121" s="1"/>
      <c r="D121" s="1"/>
      <c r="E121" s="3"/>
      <c r="F121" s="3"/>
      <c r="G121" s="3"/>
      <c r="H121" s="3"/>
      <c r="I121" s="3"/>
    </row>
    <row r="122" spans="1:9" ht="11.25">
      <c r="A122" s="6"/>
      <c r="B122" s="1"/>
      <c r="C122" s="1"/>
      <c r="D122" s="1"/>
      <c r="E122" s="3"/>
      <c r="F122" s="3"/>
      <c r="G122" s="3"/>
      <c r="H122" s="3"/>
      <c r="I122" s="3"/>
    </row>
    <row r="123" spans="1:9" ht="11.25">
      <c r="A123" s="6"/>
      <c r="B123" s="1"/>
      <c r="C123" s="1"/>
      <c r="D123" s="1"/>
      <c r="E123" s="3"/>
      <c r="F123" s="3"/>
      <c r="G123" s="3"/>
      <c r="H123" s="3"/>
      <c r="I123" s="3"/>
    </row>
    <row r="124" spans="1:9" ht="11.25">
      <c r="A124" s="6"/>
      <c r="B124" s="1"/>
      <c r="C124" s="1"/>
      <c r="D124" s="1"/>
      <c r="E124" s="3"/>
      <c r="F124" s="3"/>
      <c r="G124" s="3"/>
      <c r="H124" s="3"/>
      <c r="I124" s="3"/>
    </row>
    <row r="125" spans="1:9" ht="11.25">
      <c r="A125" s="6"/>
      <c r="B125" s="1"/>
      <c r="C125" s="1"/>
      <c r="D125" s="1"/>
      <c r="E125" s="3"/>
      <c r="F125" s="3"/>
      <c r="G125" s="3"/>
      <c r="H125" s="3"/>
      <c r="I125" s="3"/>
    </row>
    <row r="126" spans="5:9" ht="11.25">
      <c r="E126" s="2"/>
      <c r="F126" s="2"/>
      <c r="G126" s="2"/>
      <c r="H126" s="2"/>
      <c r="I126" s="2"/>
    </row>
    <row r="127" spans="5:9" ht="11.25">
      <c r="E127" s="2"/>
      <c r="F127" s="2"/>
      <c r="G127" s="2"/>
      <c r="H127" s="2"/>
      <c r="I127" s="2"/>
    </row>
    <row r="128" spans="5:9" ht="11.25">
      <c r="E128" s="2"/>
      <c r="F128" s="2"/>
      <c r="G128" s="2"/>
      <c r="H128" s="2"/>
      <c r="I128" s="2"/>
    </row>
    <row r="129" spans="5:9" ht="11.25">
      <c r="E129" s="2"/>
      <c r="F129" s="2"/>
      <c r="G129" s="2"/>
      <c r="H129" s="2"/>
      <c r="I129" s="2"/>
    </row>
    <row r="130" spans="5:9" ht="11.25">
      <c r="E130" s="2"/>
      <c r="F130" s="2"/>
      <c r="G130" s="2"/>
      <c r="H130" s="2"/>
      <c r="I130" s="2"/>
    </row>
    <row r="131" spans="5:9" ht="11.25">
      <c r="E131" s="2"/>
      <c r="F131" s="2"/>
      <c r="G131" s="2"/>
      <c r="H131" s="2"/>
      <c r="I131" s="2"/>
    </row>
    <row r="132" spans="5:9" ht="11.25">
      <c r="E132" s="2"/>
      <c r="F132" s="2"/>
      <c r="G132" s="2"/>
      <c r="H132" s="2"/>
      <c r="I132" s="2"/>
    </row>
    <row r="133" spans="5:9" ht="11.25">
      <c r="E133" s="2"/>
      <c r="F133" s="2"/>
      <c r="G133" s="2"/>
      <c r="H133" s="2"/>
      <c r="I133" s="2"/>
    </row>
    <row r="134" spans="5:9" ht="11.25">
      <c r="E134" s="2"/>
      <c r="F134" s="2"/>
      <c r="G134" s="2"/>
      <c r="H134" s="2"/>
      <c r="I134" s="2"/>
    </row>
    <row r="135" spans="5:9" ht="11.25">
      <c r="E135" s="2"/>
      <c r="F135" s="2"/>
      <c r="G135" s="2"/>
      <c r="H135" s="2"/>
      <c r="I135" s="2"/>
    </row>
    <row r="136" spans="5:9" ht="11.25">
      <c r="E136" s="2"/>
      <c r="F136" s="2"/>
      <c r="G136" s="2"/>
      <c r="H136" s="2"/>
      <c r="I136" s="2"/>
    </row>
    <row r="137" spans="5:9" ht="11.25">
      <c r="E137" s="2"/>
      <c r="F137" s="2"/>
      <c r="G137" s="2"/>
      <c r="H137" s="2"/>
      <c r="I137" s="2"/>
    </row>
    <row r="138" spans="5:9" ht="11.25">
      <c r="E138" s="2"/>
      <c r="F138" s="2"/>
      <c r="G138" s="2"/>
      <c r="H138" s="2"/>
      <c r="I138" s="2"/>
    </row>
    <row r="139" spans="5:9" ht="11.25">
      <c r="E139" s="2"/>
      <c r="F139" s="2"/>
      <c r="G139" s="2"/>
      <c r="H139" s="2"/>
      <c r="I139" s="2"/>
    </row>
    <row r="140" spans="5:9" ht="11.25">
      <c r="E140" s="2"/>
      <c r="F140" s="2"/>
      <c r="G140" s="2"/>
      <c r="H140" s="2"/>
      <c r="I140" s="2"/>
    </row>
    <row r="141" spans="5:9" ht="11.25">
      <c r="E141" s="2"/>
      <c r="F141" s="2"/>
      <c r="G141" s="2"/>
      <c r="H141" s="2"/>
      <c r="I141" s="2"/>
    </row>
    <row r="142" spans="5:9" ht="11.25">
      <c r="E142" s="2"/>
      <c r="F142" s="2"/>
      <c r="G142" s="2"/>
      <c r="H142" s="2"/>
      <c r="I142" s="2"/>
    </row>
    <row r="143" spans="5:9" ht="11.25">
      <c r="E143" s="2"/>
      <c r="F143" s="2"/>
      <c r="G143" s="2"/>
      <c r="H143" s="2"/>
      <c r="I143" s="2"/>
    </row>
    <row r="144" spans="5:9" ht="11.25">
      <c r="E144" s="2"/>
      <c r="F144" s="2"/>
      <c r="G144" s="2"/>
      <c r="H144" s="2"/>
      <c r="I144" s="2"/>
    </row>
    <row r="145" spans="5:9" ht="11.25">
      <c r="E145" s="2"/>
      <c r="F145" s="2"/>
      <c r="G145" s="2"/>
      <c r="H145" s="2"/>
      <c r="I145" s="2"/>
    </row>
    <row r="146" spans="5:9" ht="11.25">
      <c r="E146" s="2"/>
      <c r="F146" s="2"/>
      <c r="G146" s="2"/>
      <c r="H146" s="2"/>
      <c r="I146" s="2"/>
    </row>
    <row r="147" spans="5:9" ht="11.25">
      <c r="E147" s="2"/>
      <c r="F147" s="2"/>
      <c r="G147" s="2"/>
      <c r="H147" s="2"/>
      <c r="I147" s="2"/>
    </row>
    <row r="148" spans="5:9" ht="11.25">
      <c r="E148" s="2"/>
      <c r="F148" s="2"/>
      <c r="G148" s="2"/>
      <c r="H148" s="2"/>
      <c r="I148" s="2"/>
    </row>
    <row r="149" spans="5:9" ht="11.25">
      <c r="E149" s="2"/>
      <c r="F149" s="2"/>
      <c r="G149" s="2"/>
      <c r="H149" s="2"/>
      <c r="I149" s="2"/>
    </row>
    <row r="150" spans="5:9" ht="11.25">
      <c r="E150" s="2"/>
      <c r="F150" s="2"/>
      <c r="G150" s="2"/>
      <c r="H150" s="2"/>
      <c r="I150" s="2"/>
    </row>
    <row r="151" spans="5:9" ht="11.25">
      <c r="E151" s="2"/>
      <c r="F151" s="2"/>
      <c r="G151" s="2"/>
      <c r="H151" s="2"/>
      <c r="I151" s="2"/>
    </row>
    <row r="152" spans="5:9" ht="11.25">
      <c r="E152" s="2"/>
      <c r="F152" s="2"/>
      <c r="G152" s="2"/>
      <c r="H152" s="2"/>
      <c r="I152" s="2"/>
    </row>
    <row r="153" spans="5:9" ht="11.25">
      <c r="E153" s="2"/>
      <c r="F153" s="2"/>
      <c r="G153" s="2"/>
      <c r="H153" s="2"/>
      <c r="I153" s="2"/>
    </row>
    <row r="154" spans="5:9" ht="11.25">
      <c r="E154" s="2"/>
      <c r="F154" s="2"/>
      <c r="G154" s="2"/>
      <c r="H154" s="2"/>
      <c r="I154" s="2"/>
    </row>
    <row r="155" spans="5:9" ht="11.25">
      <c r="E155" s="2"/>
      <c r="F155" s="2"/>
      <c r="G155" s="2"/>
      <c r="H155" s="2"/>
      <c r="I155" s="2"/>
    </row>
  </sheetData>
  <mergeCells count="8">
    <mergeCell ref="D10:D100"/>
    <mergeCell ref="G10:G100"/>
    <mergeCell ref="A8:A9"/>
    <mergeCell ref="B8:C8"/>
    <mergeCell ref="E8:F8"/>
    <mergeCell ref="H8:I8"/>
    <mergeCell ref="D8:D9"/>
    <mergeCell ref="G8:G9"/>
  </mergeCells>
  <printOptions/>
  <pageMargins left="0.79" right="0.75" top="1" bottom="1" header="0.5118110236220472" footer="0.5118110236220472"/>
  <pageSetup horizontalDpi="600" verticalDpi="600" orientation="portrait" paperSize="9" scale="95" r:id="rId1"/>
  <rowBreaks count="1" manualBreakCount="1">
    <brk id="57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MTAS</dc:creator>
  <cp:keywords/>
  <dc:description/>
  <cp:lastModifiedBy>MTAS</cp:lastModifiedBy>
  <cp:lastPrinted>2003-09-03T12:42:29Z</cp:lastPrin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