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7BB946E9-961C-45D1-A19A-E6C8F0538807}" xr6:coauthVersionLast="36" xr6:coauthVersionMax="36" xr10:uidLastSave="{00000000-0000-0000-0000-000000000000}"/>
  <bookViews>
    <workbookView xWindow="0" yWindow="0" windowWidth="14208" windowHeight="7092" firstSheet="4" activeTab="10" xr2:uid="{00000000-000D-0000-FFFF-FFFF00000000}"/>
  </bookViews>
  <sheets>
    <sheet name="Coop A1" sheetId="4" r:id="rId1"/>
    <sheet name="Coop A2A3" sheetId="5" r:id="rId2"/>
    <sheet name="Coop A4a" sheetId="7" r:id="rId3"/>
    <sheet name="Coop A4b" sheetId="8" r:id="rId4"/>
    <sheet name="Coop A5" sheetId="9" r:id="rId5"/>
    <sheet name="Coop A5bis" sheetId="10" r:id="rId6"/>
    <sheet name="Cuadro B.1" sheetId="11" r:id="rId7"/>
    <sheet name="Cuadro B2-B3" sheetId="12" r:id="rId8"/>
    <sheet name="Cuadro B.4a" sheetId="13" r:id="rId9"/>
    <sheet name="Cuadro B.4b" sheetId="14" r:id="rId10"/>
    <sheet name="Cuadro B.5" sheetId="15" r:id="rId11"/>
  </sheets>
  <externalReferences>
    <externalReference r:id="rId12"/>
  </externalReferences>
  <calcPr calcId="191029" calcMode="autoNoTable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77" i="15" l="1"/>
  <c r="AC77" i="15"/>
  <c r="AA77" i="15"/>
  <c r="Z77" i="15"/>
  <c r="X77" i="15"/>
  <c r="W77" i="15"/>
  <c r="U77" i="15"/>
  <c r="T77" i="15"/>
  <c r="R77" i="15"/>
  <c r="Q77" i="15"/>
  <c r="O77" i="15"/>
  <c r="N77" i="15"/>
  <c r="L77" i="15"/>
  <c r="K77" i="15"/>
  <c r="F77" i="15"/>
  <c r="E77" i="15"/>
  <c r="C77" i="15"/>
  <c r="B77" i="15"/>
  <c r="AD76" i="15"/>
  <c r="AC76" i="15"/>
  <c r="AA76" i="15"/>
  <c r="Z76" i="15"/>
  <c r="X76" i="15"/>
  <c r="W76" i="15"/>
  <c r="U76" i="15"/>
  <c r="T76" i="15"/>
  <c r="R76" i="15"/>
  <c r="Q76" i="15"/>
  <c r="O76" i="15"/>
  <c r="N76" i="15"/>
  <c r="L76" i="15"/>
  <c r="K76" i="15"/>
  <c r="I76" i="15"/>
  <c r="H76" i="15"/>
  <c r="F76" i="15"/>
  <c r="E76" i="15"/>
  <c r="C76" i="15"/>
  <c r="B76" i="15"/>
  <c r="AD75" i="15"/>
  <c r="AC75" i="15"/>
  <c r="AA75" i="15"/>
  <c r="AA74" i="15" s="1"/>
  <c r="Z75" i="15"/>
  <c r="Z74" i="15" s="1"/>
  <c r="X75" i="15"/>
  <c r="W75" i="15"/>
  <c r="W74" i="15" s="1"/>
  <c r="U75" i="15"/>
  <c r="U74" i="15" s="1"/>
  <c r="T75" i="15"/>
  <c r="T74" i="15" s="1"/>
  <c r="R75" i="15"/>
  <c r="Q75" i="15"/>
  <c r="O75" i="15"/>
  <c r="O74" i="15" s="1"/>
  <c r="N75" i="15"/>
  <c r="N74" i="15" s="1"/>
  <c r="L75" i="15"/>
  <c r="K75" i="15"/>
  <c r="K74" i="15" s="1"/>
  <c r="I75" i="15"/>
  <c r="I74" i="15" s="1"/>
  <c r="H75" i="15"/>
  <c r="H74" i="15" s="1"/>
  <c r="F75" i="15"/>
  <c r="E75" i="15"/>
  <c r="C75" i="15"/>
  <c r="C74" i="15" s="1"/>
  <c r="B75" i="15"/>
  <c r="B74" i="15" s="1"/>
  <c r="AD74" i="15"/>
  <c r="AC74" i="15"/>
  <c r="AB74" i="15"/>
  <c r="Y74" i="15"/>
  <c r="X74" i="15"/>
  <c r="V74" i="15"/>
  <c r="S74" i="15"/>
  <c r="R74" i="15"/>
  <c r="Q74" i="15"/>
  <c r="P74" i="15"/>
  <c r="M74" i="15"/>
  <c r="L74" i="15"/>
  <c r="J74" i="15"/>
  <c r="G74" i="15"/>
  <c r="F74" i="15"/>
  <c r="E74" i="15"/>
  <c r="D74" i="15"/>
  <c r="AD73" i="15"/>
  <c r="AC73" i="15"/>
  <c r="AA73" i="15"/>
  <c r="Z73" i="15"/>
  <c r="X73" i="15"/>
  <c r="W73" i="15"/>
  <c r="U73" i="15"/>
  <c r="T73" i="15"/>
  <c r="R73" i="15"/>
  <c r="Q73" i="15"/>
  <c r="O73" i="15"/>
  <c r="N73" i="15"/>
  <c r="L73" i="15"/>
  <c r="K73" i="15"/>
  <c r="I73" i="15"/>
  <c r="H73" i="15"/>
  <c r="F73" i="15"/>
  <c r="E73" i="15"/>
  <c r="C73" i="15"/>
  <c r="B73" i="15"/>
  <c r="AD72" i="15"/>
  <c r="AC72" i="15"/>
  <c r="AA72" i="15"/>
  <c r="Z72" i="15"/>
  <c r="X72" i="15"/>
  <c r="W72" i="15"/>
  <c r="U72" i="15"/>
  <c r="T72" i="15"/>
  <c r="R72" i="15"/>
  <c r="Q72" i="15"/>
  <c r="O72" i="15"/>
  <c r="N72" i="15"/>
  <c r="L72" i="15"/>
  <c r="K72" i="15"/>
  <c r="I72" i="15"/>
  <c r="H72" i="15"/>
  <c r="F72" i="15"/>
  <c r="E72" i="15"/>
  <c r="C72" i="15"/>
  <c r="B72" i="15"/>
  <c r="AD71" i="15"/>
  <c r="AC71" i="15"/>
  <c r="AA71" i="15"/>
  <c r="AA70" i="15" s="1"/>
  <c r="Z71" i="15"/>
  <c r="X71" i="15"/>
  <c r="X70" i="15" s="1"/>
  <c r="W71" i="15"/>
  <c r="U71" i="15"/>
  <c r="U70" i="15" s="1"/>
  <c r="T71" i="15"/>
  <c r="R71" i="15"/>
  <c r="Q71" i="15"/>
  <c r="O71" i="15"/>
  <c r="O70" i="15" s="1"/>
  <c r="N71" i="15"/>
  <c r="L71" i="15"/>
  <c r="K71" i="15"/>
  <c r="I71" i="15"/>
  <c r="I70" i="15" s="1"/>
  <c r="H71" i="15"/>
  <c r="F71" i="15"/>
  <c r="E71" i="15"/>
  <c r="C71" i="15"/>
  <c r="C70" i="15" s="1"/>
  <c r="B71" i="15"/>
  <c r="AD70" i="15"/>
  <c r="AC70" i="15"/>
  <c r="AB70" i="15"/>
  <c r="Z70" i="15"/>
  <c r="Y70" i="15"/>
  <c r="W70" i="15"/>
  <c r="V70" i="15"/>
  <c r="T70" i="15"/>
  <c r="S70" i="15"/>
  <c r="R70" i="15"/>
  <c r="Q70" i="15"/>
  <c r="P70" i="15"/>
  <c r="N70" i="15"/>
  <c r="M70" i="15"/>
  <c r="L70" i="15"/>
  <c r="K70" i="15"/>
  <c r="J70" i="15"/>
  <c r="H70" i="15"/>
  <c r="G70" i="15"/>
  <c r="F70" i="15"/>
  <c r="E70" i="15"/>
  <c r="D70" i="15"/>
  <c r="B70" i="15"/>
  <c r="AD69" i="15"/>
  <c r="AC69" i="15"/>
  <c r="AA69" i="15"/>
  <c r="Z69" i="15"/>
  <c r="Z68" i="15" s="1"/>
  <c r="X69" i="15"/>
  <c r="X68" i="15" s="1"/>
  <c r="W69" i="15"/>
  <c r="W68" i="15" s="1"/>
  <c r="U69" i="15"/>
  <c r="T69" i="15"/>
  <c r="T68" i="15" s="1"/>
  <c r="R69" i="15"/>
  <c r="R68" i="15" s="1"/>
  <c r="Q69" i="15"/>
  <c r="O69" i="15"/>
  <c r="N69" i="15"/>
  <c r="N68" i="15" s="1"/>
  <c r="L69" i="15"/>
  <c r="L68" i="15" s="1"/>
  <c r="K69" i="15"/>
  <c r="K68" i="15" s="1"/>
  <c r="I69" i="15"/>
  <c r="H69" i="15"/>
  <c r="H68" i="15" s="1"/>
  <c r="F69" i="15"/>
  <c r="F68" i="15" s="1"/>
  <c r="E69" i="15"/>
  <c r="C69" i="15"/>
  <c r="B69" i="15"/>
  <c r="B68" i="15" s="1"/>
  <c r="AD68" i="15"/>
  <c r="AC68" i="15"/>
  <c r="AB68" i="15"/>
  <c r="AA68" i="15"/>
  <c r="Y68" i="15"/>
  <c r="V68" i="15"/>
  <c r="U68" i="15"/>
  <c r="S68" i="15"/>
  <c r="Q68" i="15"/>
  <c r="P68" i="15"/>
  <c r="O68" i="15"/>
  <c r="M68" i="15"/>
  <c r="J68" i="15"/>
  <c r="I68" i="15"/>
  <c r="G68" i="15"/>
  <c r="E68" i="15"/>
  <c r="D68" i="15"/>
  <c r="C68" i="15"/>
  <c r="AD67" i="15"/>
  <c r="AC67" i="15"/>
  <c r="AA67" i="15"/>
  <c r="AA66" i="15" s="1"/>
  <c r="Z67" i="15"/>
  <c r="X67" i="15"/>
  <c r="W67" i="15"/>
  <c r="U67" i="15"/>
  <c r="U66" i="15" s="1"/>
  <c r="T67" i="15"/>
  <c r="T66" i="15" s="1"/>
  <c r="R67" i="15"/>
  <c r="Q67" i="15"/>
  <c r="Q66" i="15" s="1"/>
  <c r="O67" i="15"/>
  <c r="O66" i="15" s="1"/>
  <c r="N67" i="15"/>
  <c r="L67" i="15"/>
  <c r="K67" i="15"/>
  <c r="K66" i="15" s="1"/>
  <c r="I67" i="15"/>
  <c r="I66" i="15" s="1"/>
  <c r="H67" i="15"/>
  <c r="F67" i="15"/>
  <c r="E67" i="15"/>
  <c r="C67" i="15"/>
  <c r="C66" i="15" s="1"/>
  <c r="B67" i="15"/>
  <c r="AD66" i="15"/>
  <c r="AC66" i="15"/>
  <c r="AB66" i="15"/>
  <c r="Z66" i="15"/>
  <c r="Y66" i="15"/>
  <c r="X66" i="15"/>
  <c r="W66" i="15"/>
  <c r="V66" i="15"/>
  <c r="S66" i="15"/>
  <c r="R66" i="15"/>
  <c r="P66" i="15"/>
  <c r="N66" i="15"/>
  <c r="M66" i="15"/>
  <c r="L66" i="15"/>
  <c r="J66" i="15"/>
  <c r="H66" i="15"/>
  <c r="G66" i="15"/>
  <c r="F66" i="15"/>
  <c r="E66" i="15"/>
  <c r="D66" i="15"/>
  <c r="B66" i="15"/>
  <c r="AD65" i="15"/>
  <c r="AC65" i="15"/>
  <c r="AA65" i="15"/>
  <c r="AA64" i="15" s="1"/>
  <c r="Z65" i="15"/>
  <c r="Z64" i="15" s="1"/>
  <c r="X65" i="15"/>
  <c r="W65" i="15"/>
  <c r="W64" i="15" s="1"/>
  <c r="U65" i="15"/>
  <c r="U64" i="15" s="1"/>
  <c r="T65" i="15"/>
  <c r="T64" i="15" s="1"/>
  <c r="R65" i="15"/>
  <c r="Q65" i="15"/>
  <c r="O65" i="15"/>
  <c r="O64" i="15" s="1"/>
  <c r="N65" i="15"/>
  <c r="N64" i="15" s="1"/>
  <c r="L65" i="15"/>
  <c r="K65" i="15"/>
  <c r="K64" i="15" s="1"/>
  <c r="I65" i="15"/>
  <c r="I64" i="15" s="1"/>
  <c r="H65" i="15"/>
  <c r="H64" i="15" s="1"/>
  <c r="F65" i="15"/>
  <c r="E65" i="15"/>
  <c r="E64" i="15" s="1"/>
  <c r="C65" i="15"/>
  <c r="C64" i="15" s="1"/>
  <c r="B65" i="15"/>
  <c r="B64" i="15" s="1"/>
  <c r="AD64" i="15"/>
  <c r="AC64" i="15"/>
  <c r="AB64" i="15"/>
  <c r="Y64" i="15"/>
  <c r="X64" i="15"/>
  <c r="V64" i="15"/>
  <c r="S64" i="15"/>
  <c r="R64" i="15"/>
  <c r="Q64" i="15"/>
  <c r="P64" i="15"/>
  <c r="M64" i="15"/>
  <c r="L64" i="15"/>
  <c r="J64" i="15"/>
  <c r="G64" i="15"/>
  <c r="F64" i="15"/>
  <c r="D64" i="15"/>
  <c r="AD63" i="15"/>
  <c r="AC63" i="15"/>
  <c r="AA63" i="15"/>
  <c r="Z63" i="15"/>
  <c r="X63" i="15"/>
  <c r="W63" i="15"/>
  <c r="U63" i="15"/>
  <c r="T63" i="15"/>
  <c r="R63" i="15"/>
  <c r="Q63" i="15"/>
  <c r="O63" i="15"/>
  <c r="N63" i="15"/>
  <c r="L63" i="15"/>
  <c r="K63" i="15"/>
  <c r="I63" i="15"/>
  <c r="H63" i="15"/>
  <c r="F63" i="15"/>
  <c r="E63" i="15"/>
  <c r="C63" i="15"/>
  <c r="B63" i="15"/>
  <c r="AD62" i="15"/>
  <c r="AC62" i="15"/>
  <c r="AA62" i="15"/>
  <c r="Z62" i="15"/>
  <c r="X62" i="15"/>
  <c r="W62" i="15"/>
  <c r="U62" i="15"/>
  <c r="T62" i="15"/>
  <c r="R62" i="15"/>
  <c r="Q62" i="15"/>
  <c r="O62" i="15"/>
  <c r="N62" i="15"/>
  <c r="L62" i="15"/>
  <c r="K62" i="15"/>
  <c r="I62" i="15"/>
  <c r="H62" i="15"/>
  <c r="F62" i="15"/>
  <c r="E62" i="15"/>
  <c r="C62" i="15"/>
  <c r="B62" i="15"/>
  <c r="AD61" i="15"/>
  <c r="AC61" i="15"/>
  <c r="AA61" i="15"/>
  <c r="Z61" i="15"/>
  <c r="X61" i="15"/>
  <c r="W61" i="15"/>
  <c r="U61" i="15"/>
  <c r="T61" i="15"/>
  <c r="R61" i="15"/>
  <c r="Q61" i="15"/>
  <c r="O61" i="15"/>
  <c r="N61" i="15"/>
  <c r="L61" i="15"/>
  <c r="K61" i="15"/>
  <c r="I61" i="15"/>
  <c r="H61" i="15"/>
  <c r="F61" i="15"/>
  <c r="E61" i="15"/>
  <c r="C61" i="15"/>
  <c r="B61" i="15"/>
  <c r="AD60" i="15"/>
  <c r="AC60" i="15"/>
  <c r="AA60" i="15"/>
  <c r="AA59" i="15" s="1"/>
  <c r="Z60" i="15"/>
  <c r="X60" i="15"/>
  <c r="X59" i="15" s="1"/>
  <c r="W60" i="15"/>
  <c r="U60" i="15"/>
  <c r="U59" i="15" s="1"/>
  <c r="T60" i="15"/>
  <c r="R60" i="15"/>
  <c r="R59" i="15" s="1"/>
  <c r="Q60" i="15"/>
  <c r="O60" i="15"/>
  <c r="O59" i="15" s="1"/>
  <c r="N60" i="15"/>
  <c r="N59" i="15" s="1"/>
  <c r="L60" i="15"/>
  <c r="L59" i="15" s="1"/>
  <c r="K60" i="15"/>
  <c r="I60" i="15"/>
  <c r="I59" i="15" s="1"/>
  <c r="H60" i="15"/>
  <c r="H59" i="15" s="1"/>
  <c r="F60" i="15"/>
  <c r="E60" i="15"/>
  <c r="C60" i="15"/>
  <c r="C59" i="15" s="1"/>
  <c r="B60" i="15"/>
  <c r="AD59" i="15"/>
  <c r="AC59" i="15"/>
  <c r="AB59" i="15"/>
  <c r="Z59" i="15"/>
  <c r="Y59" i="15"/>
  <c r="W59" i="15"/>
  <c r="V59" i="15"/>
  <c r="T59" i="15"/>
  <c r="S59" i="15"/>
  <c r="Q59" i="15"/>
  <c r="P59" i="15"/>
  <c r="M59" i="15"/>
  <c r="K59" i="15"/>
  <c r="J59" i="15"/>
  <c r="G59" i="15"/>
  <c r="F59" i="15"/>
  <c r="E59" i="15"/>
  <c r="D59" i="15"/>
  <c r="B59" i="15"/>
  <c r="AD58" i="15"/>
  <c r="AC58" i="15"/>
  <c r="AA58" i="15"/>
  <c r="Z58" i="15"/>
  <c r="X58" i="15"/>
  <c r="W58" i="15"/>
  <c r="U58" i="15"/>
  <c r="T58" i="15"/>
  <c r="R58" i="15"/>
  <c r="Q58" i="15"/>
  <c r="O58" i="15"/>
  <c r="N58" i="15"/>
  <c r="L58" i="15"/>
  <c r="K58" i="15"/>
  <c r="I58" i="15"/>
  <c r="H58" i="15"/>
  <c r="F58" i="15"/>
  <c r="E58" i="15"/>
  <c r="C58" i="15"/>
  <c r="B58" i="15"/>
  <c r="AD57" i="15"/>
  <c r="AC57" i="15"/>
  <c r="AA57" i="15"/>
  <c r="Z57" i="15"/>
  <c r="Z56" i="15" s="1"/>
  <c r="X57" i="15"/>
  <c r="X56" i="15" s="1"/>
  <c r="W57" i="15"/>
  <c r="U57" i="15"/>
  <c r="T57" i="15"/>
  <c r="T56" i="15" s="1"/>
  <c r="R57" i="15"/>
  <c r="R56" i="15" s="1"/>
  <c r="Q57" i="15"/>
  <c r="O57" i="15"/>
  <c r="N57" i="15"/>
  <c r="N56" i="15" s="1"/>
  <c r="L57" i="15"/>
  <c r="L56" i="15" s="1"/>
  <c r="K57" i="15"/>
  <c r="I57" i="15"/>
  <c r="H57" i="15"/>
  <c r="H56" i="15" s="1"/>
  <c r="F57" i="15"/>
  <c r="E57" i="15"/>
  <c r="C57" i="15"/>
  <c r="B57" i="15"/>
  <c r="B56" i="15" s="1"/>
  <c r="AD56" i="15"/>
  <c r="AC56" i="15"/>
  <c r="AB56" i="15"/>
  <c r="AA56" i="15"/>
  <c r="Y56" i="15"/>
  <c r="W56" i="15"/>
  <c r="V56" i="15"/>
  <c r="U56" i="15"/>
  <c r="S56" i="15"/>
  <c r="Q56" i="15"/>
  <c r="P56" i="15"/>
  <c r="O56" i="15"/>
  <c r="M56" i="15"/>
  <c r="K56" i="15"/>
  <c r="J56" i="15"/>
  <c r="I56" i="15"/>
  <c r="G56" i="15"/>
  <c r="F56" i="15"/>
  <c r="E56" i="15"/>
  <c r="D56" i="15"/>
  <c r="C56" i="15"/>
  <c r="AD55" i="15"/>
  <c r="AC55" i="15"/>
  <c r="AA55" i="15"/>
  <c r="Z55" i="15"/>
  <c r="X55" i="15"/>
  <c r="W55" i="15"/>
  <c r="U55" i="15"/>
  <c r="T55" i="15"/>
  <c r="R55" i="15"/>
  <c r="Q55" i="15"/>
  <c r="O55" i="15"/>
  <c r="N55" i="15"/>
  <c r="L55" i="15"/>
  <c r="K55" i="15"/>
  <c r="I55" i="15"/>
  <c r="H55" i="15"/>
  <c r="F55" i="15"/>
  <c r="E55" i="15"/>
  <c r="C55" i="15"/>
  <c r="B55" i="15"/>
  <c r="AD54" i="15"/>
  <c r="AC54" i="15"/>
  <c r="AA54" i="15"/>
  <c r="Z54" i="15"/>
  <c r="X54" i="15"/>
  <c r="W54" i="15"/>
  <c r="U54" i="15"/>
  <c r="T54" i="15"/>
  <c r="R54" i="15"/>
  <c r="Q54" i="15"/>
  <c r="O54" i="15"/>
  <c r="N54" i="15"/>
  <c r="L54" i="15"/>
  <c r="K54" i="15"/>
  <c r="I54" i="15"/>
  <c r="H54" i="15"/>
  <c r="F54" i="15"/>
  <c r="E54" i="15"/>
  <c r="C54" i="15"/>
  <c r="B54" i="15"/>
  <c r="AD53" i="15"/>
  <c r="AC53" i="15"/>
  <c r="AA53" i="15"/>
  <c r="AA52" i="15" s="1"/>
  <c r="Z53" i="15"/>
  <c r="X53" i="15"/>
  <c r="X52" i="15" s="1"/>
  <c r="W53" i="15"/>
  <c r="U53" i="15"/>
  <c r="U52" i="15" s="1"/>
  <c r="T53" i="15"/>
  <c r="R53" i="15"/>
  <c r="R52" i="15" s="1"/>
  <c r="Q53" i="15"/>
  <c r="O53" i="15"/>
  <c r="O52" i="15" s="1"/>
  <c r="N53" i="15"/>
  <c r="L53" i="15"/>
  <c r="L52" i="15" s="1"/>
  <c r="K53" i="15"/>
  <c r="I53" i="15"/>
  <c r="I52" i="15" s="1"/>
  <c r="H53" i="15"/>
  <c r="F53" i="15"/>
  <c r="F52" i="15" s="1"/>
  <c r="E53" i="15"/>
  <c r="C53" i="15"/>
  <c r="C52" i="15" s="1"/>
  <c r="B53" i="15"/>
  <c r="B52" i="15" s="1"/>
  <c r="AD52" i="15"/>
  <c r="AC52" i="15"/>
  <c r="AB52" i="15"/>
  <c r="Z52" i="15"/>
  <c r="Y52" i="15"/>
  <c r="W52" i="15"/>
  <c r="V52" i="15"/>
  <c r="T52" i="15"/>
  <c r="S52" i="15"/>
  <c r="Q52" i="15"/>
  <c r="P52" i="15"/>
  <c r="N52" i="15"/>
  <c r="M52" i="15"/>
  <c r="K52" i="15"/>
  <c r="J52" i="15"/>
  <c r="H52" i="15"/>
  <c r="G52" i="15"/>
  <c r="E52" i="15"/>
  <c r="D52" i="15"/>
  <c r="AD51" i="15"/>
  <c r="AC51" i="15"/>
  <c r="AA51" i="15"/>
  <c r="Z51" i="15"/>
  <c r="X51" i="15"/>
  <c r="W51" i="15"/>
  <c r="U51" i="15"/>
  <c r="T51" i="15"/>
  <c r="R51" i="15"/>
  <c r="Q51" i="15"/>
  <c r="O51" i="15"/>
  <c r="N51" i="15"/>
  <c r="L51" i="15"/>
  <c r="K51" i="15"/>
  <c r="I51" i="15"/>
  <c r="H51" i="15"/>
  <c r="F51" i="15"/>
  <c r="E51" i="15"/>
  <c r="C51" i="15"/>
  <c r="B51" i="15"/>
  <c r="AD50" i="15"/>
  <c r="AC50" i="15"/>
  <c r="AA50" i="15"/>
  <c r="Z50" i="15"/>
  <c r="X50" i="15"/>
  <c r="W50" i="15"/>
  <c r="U50" i="15"/>
  <c r="T50" i="15"/>
  <c r="R50" i="15"/>
  <c r="Q50" i="15"/>
  <c r="O50" i="15"/>
  <c r="N50" i="15"/>
  <c r="L50" i="15"/>
  <c r="K50" i="15"/>
  <c r="I50" i="15"/>
  <c r="H50" i="15"/>
  <c r="F50" i="15"/>
  <c r="E50" i="15"/>
  <c r="C50" i="15"/>
  <c r="B50" i="15"/>
  <c r="AD49" i="15"/>
  <c r="AC49" i="15"/>
  <c r="AA49" i="15"/>
  <c r="Z49" i="15"/>
  <c r="X49" i="15"/>
  <c r="W49" i="15"/>
  <c r="U49" i="15"/>
  <c r="T49" i="15"/>
  <c r="R49" i="15"/>
  <c r="Q49" i="15"/>
  <c r="O49" i="15"/>
  <c r="N49" i="15"/>
  <c r="L49" i="15"/>
  <c r="K49" i="15"/>
  <c r="I49" i="15"/>
  <c r="H49" i="15"/>
  <c r="F49" i="15"/>
  <c r="E49" i="15"/>
  <c r="C49" i="15"/>
  <c r="B49" i="15"/>
  <c r="AD48" i="15"/>
  <c r="AC48" i="15"/>
  <c r="AA48" i="15"/>
  <c r="AA47" i="15" s="1"/>
  <c r="Z48" i="15"/>
  <c r="Z47" i="15" s="1"/>
  <c r="X48" i="15"/>
  <c r="W48" i="15"/>
  <c r="W47" i="15" s="1"/>
  <c r="U48" i="15"/>
  <c r="U47" i="15" s="1"/>
  <c r="T48" i="15"/>
  <c r="T47" i="15" s="1"/>
  <c r="R48" i="15"/>
  <c r="Q48" i="15"/>
  <c r="O48" i="15"/>
  <c r="O47" i="15" s="1"/>
  <c r="N48" i="15"/>
  <c r="N47" i="15" s="1"/>
  <c r="L48" i="15"/>
  <c r="K48" i="15"/>
  <c r="K47" i="15" s="1"/>
  <c r="I48" i="15"/>
  <c r="I47" i="15" s="1"/>
  <c r="H48" i="15"/>
  <c r="H47" i="15" s="1"/>
  <c r="F48" i="15"/>
  <c r="E48" i="15"/>
  <c r="E47" i="15" s="1"/>
  <c r="C48" i="15"/>
  <c r="C47" i="15" s="1"/>
  <c r="B48" i="15"/>
  <c r="B47" i="15" s="1"/>
  <c r="AD47" i="15"/>
  <c r="AC47" i="15"/>
  <c r="AB47" i="15"/>
  <c r="Y47" i="15"/>
  <c r="X47" i="15"/>
  <c r="V47" i="15"/>
  <c r="S47" i="15"/>
  <c r="R47" i="15"/>
  <c r="Q47" i="15"/>
  <c r="P47" i="15"/>
  <c r="M47" i="15"/>
  <c r="L47" i="15"/>
  <c r="J47" i="15"/>
  <c r="G47" i="15"/>
  <c r="F47" i="15"/>
  <c r="D47" i="15"/>
  <c r="AD46" i="15"/>
  <c r="AC46" i="15"/>
  <c r="AA46" i="15"/>
  <c r="Z46" i="15"/>
  <c r="X46" i="15"/>
  <c r="W46" i="15"/>
  <c r="U46" i="15"/>
  <c r="T46" i="15"/>
  <c r="R46" i="15"/>
  <c r="Q46" i="15"/>
  <c r="O46" i="15"/>
  <c r="N46" i="15"/>
  <c r="L46" i="15"/>
  <c r="K46" i="15"/>
  <c r="I46" i="15"/>
  <c r="H46" i="15"/>
  <c r="F46" i="15"/>
  <c r="E46" i="15"/>
  <c r="C46" i="15"/>
  <c r="B46" i="15"/>
  <c r="AD45" i="15"/>
  <c r="AC45" i="15"/>
  <c r="AA45" i="15"/>
  <c r="Z45" i="15"/>
  <c r="X45" i="15"/>
  <c r="W45" i="15"/>
  <c r="U45" i="15"/>
  <c r="T45" i="15"/>
  <c r="R45" i="15"/>
  <c r="Q45" i="15"/>
  <c r="O45" i="15"/>
  <c r="N45" i="15"/>
  <c r="L45" i="15"/>
  <c r="K45" i="15"/>
  <c r="I45" i="15"/>
  <c r="H45" i="15"/>
  <c r="F45" i="15"/>
  <c r="E45" i="15"/>
  <c r="C45" i="15"/>
  <c r="B45" i="15"/>
  <c r="AD44" i="15"/>
  <c r="AC44" i="15"/>
  <c r="AA44" i="15"/>
  <c r="Z44" i="15"/>
  <c r="X44" i="15"/>
  <c r="W44" i="15"/>
  <c r="U44" i="15"/>
  <c r="T44" i="15"/>
  <c r="R44" i="15"/>
  <c r="Q44" i="15"/>
  <c r="O44" i="15"/>
  <c r="N44" i="15"/>
  <c r="L44" i="15"/>
  <c r="K44" i="15"/>
  <c r="I44" i="15"/>
  <c r="H44" i="15"/>
  <c r="F44" i="15"/>
  <c r="E44" i="15"/>
  <c r="C44" i="15"/>
  <c r="B44" i="15"/>
  <c r="AD43" i="15"/>
  <c r="AC43" i="15"/>
  <c r="AA43" i="15"/>
  <c r="Z43" i="15"/>
  <c r="X43" i="15"/>
  <c r="W43" i="15"/>
  <c r="U43" i="15"/>
  <c r="T43" i="15"/>
  <c r="R43" i="15"/>
  <c r="Q43" i="15"/>
  <c r="O43" i="15"/>
  <c r="N43" i="15"/>
  <c r="L43" i="15"/>
  <c r="K43" i="15"/>
  <c r="I43" i="15"/>
  <c r="H43" i="15"/>
  <c r="F43" i="15"/>
  <c r="E43" i="15"/>
  <c r="C43" i="15"/>
  <c r="B43" i="15"/>
  <c r="AD42" i="15"/>
  <c r="AC42" i="15"/>
  <c r="AA42" i="15"/>
  <c r="Z42" i="15"/>
  <c r="X42" i="15"/>
  <c r="W42" i="15"/>
  <c r="U42" i="15"/>
  <c r="T42" i="15"/>
  <c r="R42" i="15"/>
  <c r="Q42" i="15"/>
  <c r="O42" i="15"/>
  <c r="N42" i="15"/>
  <c r="L42" i="15"/>
  <c r="K42" i="15"/>
  <c r="I42" i="15"/>
  <c r="H42" i="15"/>
  <c r="F42" i="15"/>
  <c r="E42" i="15"/>
  <c r="C42" i="15"/>
  <c r="B42" i="15"/>
  <c r="AD41" i="15"/>
  <c r="AC41" i="15"/>
  <c r="AA41" i="15"/>
  <c r="Z41" i="15"/>
  <c r="X41" i="15"/>
  <c r="W41" i="15"/>
  <c r="U41" i="15"/>
  <c r="T41" i="15"/>
  <c r="R41" i="15"/>
  <c r="Q41" i="15"/>
  <c r="O41" i="15"/>
  <c r="N41" i="15"/>
  <c r="L41" i="15"/>
  <c r="K41" i="15"/>
  <c r="I41" i="15"/>
  <c r="H41" i="15"/>
  <c r="F41" i="15"/>
  <c r="E41" i="15"/>
  <c r="C41" i="15"/>
  <c r="B41" i="15"/>
  <c r="AD40" i="15"/>
  <c r="AC40" i="15"/>
  <c r="AA40" i="15"/>
  <c r="Z40" i="15"/>
  <c r="X40" i="15"/>
  <c r="W40" i="15"/>
  <c r="U40" i="15"/>
  <c r="T40" i="15"/>
  <c r="R40" i="15"/>
  <c r="Q40" i="15"/>
  <c r="O40" i="15"/>
  <c r="N40" i="15"/>
  <c r="L40" i="15"/>
  <c r="K40" i="15"/>
  <c r="I40" i="15"/>
  <c r="H40" i="15"/>
  <c r="F40" i="15"/>
  <c r="E40" i="15"/>
  <c r="C40" i="15"/>
  <c r="B40" i="15"/>
  <c r="AD39" i="15"/>
  <c r="AC39" i="15"/>
  <c r="AA39" i="15"/>
  <c r="Z39" i="15"/>
  <c r="X39" i="15"/>
  <c r="W39" i="15"/>
  <c r="U39" i="15"/>
  <c r="T39" i="15"/>
  <c r="R39" i="15"/>
  <c r="Q39" i="15"/>
  <c r="O39" i="15"/>
  <c r="N39" i="15"/>
  <c r="L39" i="15"/>
  <c r="K39" i="15"/>
  <c r="I39" i="15"/>
  <c r="H39" i="15"/>
  <c r="F39" i="15"/>
  <c r="E39" i="15"/>
  <c r="C39" i="15"/>
  <c r="B39" i="15"/>
  <c r="AD38" i="15"/>
  <c r="AC38" i="15"/>
  <c r="AA38" i="15"/>
  <c r="AA37" i="15" s="1"/>
  <c r="Z38" i="15"/>
  <c r="X38" i="15"/>
  <c r="X37" i="15" s="1"/>
  <c r="W38" i="15"/>
  <c r="U38" i="15"/>
  <c r="U37" i="15" s="1"/>
  <c r="T38" i="15"/>
  <c r="R38" i="15"/>
  <c r="R37" i="15" s="1"/>
  <c r="Q38" i="15"/>
  <c r="O38" i="15"/>
  <c r="O37" i="15" s="1"/>
  <c r="N38" i="15"/>
  <c r="L38" i="15"/>
  <c r="L37" i="15" s="1"/>
  <c r="K38" i="15"/>
  <c r="I38" i="15"/>
  <c r="I37" i="15" s="1"/>
  <c r="H38" i="15"/>
  <c r="F38" i="15"/>
  <c r="F37" i="15" s="1"/>
  <c r="E38" i="15"/>
  <c r="C38" i="15"/>
  <c r="C37" i="15" s="1"/>
  <c r="B38" i="15"/>
  <c r="B37" i="15" s="1"/>
  <c r="AD37" i="15"/>
  <c r="AC37" i="15"/>
  <c r="AB37" i="15"/>
  <c r="Z37" i="15"/>
  <c r="Y37" i="15"/>
  <c r="W37" i="15"/>
  <c r="V37" i="15"/>
  <c r="T37" i="15"/>
  <c r="S37" i="15"/>
  <c r="Q37" i="15"/>
  <c r="P37" i="15"/>
  <c r="N37" i="15"/>
  <c r="M37" i="15"/>
  <c r="K37" i="15"/>
  <c r="J37" i="15"/>
  <c r="H37" i="15"/>
  <c r="G37" i="15"/>
  <c r="E37" i="15"/>
  <c r="D37" i="15"/>
  <c r="AD36" i="15"/>
  <c r="AC36" i="15"/>
  <c r="AA36" i="15"/>
  <c r="Z36" i="15"/>
  <c r="X36" i="15"/>
  <c r="W36" i="15"/>
  <c r="U36" i="15"/>
  <c r="T36" i="15"/>
  <c r="R36" i="15"/>
  <c r="Q36" i="15"/>
  <c r="O36" i="15"/>
  <c r="N36" i="15"/>
  <c r="L36" i="15"/>
  <c r="K36" i="15"/>
  <c r="I36" i="15"/>
  <c r="H36" i="15"/>
  <c r="F36" i="15"/>
  <c r="E36" i="15"/>
  <c r="C36" i="15"/>
  <c r="B36" i="15"/>
  <c r="AD35" i="15"/>
  <c r="AC35" i="15"/>
  <c r="AA35" i="15"/>
  <c r="Z35" i="15"/>
  <c r="X35" i="15"/>
  <c r="W35" i="15"/>
  <c r="U35" i="15"/>
  <c r="T35" i="15"/>
  <c r="R35" i="15"/>
  <c r="Q35" i="15"/>
  <c r="O35" i="15"/>
  <c r="N35" i="15"/>
  <c r="L35" i="15"/>
  <c r="K35" i="15"/>
  <c r="I35" i="15"/>
  <c r="H35" i="15"/>
  <c r="F35" i="15"/>
  <c r="E35" i="15"/>
  <c r="C35" i="15"/>
  <c r="B35" i="15"/>
  <c r="AD34" i="15"/>
  <c r="AC34" i="15"/>
  <c r="AA34" i="15"/>
  <c r="Z34" i="15"/>
  <c r="X34" i="15"/>
  <c r="W34" i="15"/>
  <c r="U34" i="15"/>
  <c r="T34" i="15"/>
  <c r="R34" i="15"/>
  <c r="Q34" i="15"/>
  <c r="O34" i="15"/>
  <c r="N34" i="15"/>
  <c r="L34" i="15"/>
  <c r="K34" i="15"/>
  <c r="I34" i="15"/>
  <c r="H34" i="15"/>
  <c r="F34" i="15"/>
  <c r="E34" i="15"/>
  <c r="C34" i="15"/>
  <c r="B34" i="15"/>
  <c r="AD33" i="15"/>
  <c r="AC33" i="15"/>
  <c r="AA33" i="15"/>
  <c r="Z33" i="15"/>
  <c r="X33" i="15"/>
  <c r="W33" i="15"/>
  <c r="U33" i="15"/>
  <c r="T33" i="15"/>
  <c r="R33" i="15"/>
  <c r="Q33" i="15"/>
  <c r="O33" i="15"/>
  <c r="N33" i="15"/>
  <c r="L33" i="15"/>
  <c r="K33" i="15"/>
  <c r="I33" i="15"/>
  <c r="H33" i="15"/>
  <c r="F33" i="15"/>
  <c r="E33" i="15"/>
  <c r="C33" i="15"/>
  <c r="B33" i="15"/>
  <c r="AD32" i="15"/>
  <c r="AC32" i="15"/>
  <c r="AA32" i="15"/>
  <c r="AA31" i="15" s="1"/>
  <c r="Z32" i="15"/>
  <c r="Z31" i="15" s="1"/>
  <c r="X32" i="15"/>
  <c r="W32" i="15"/>
  <c r="U32" i="15"/>
  <c r="U31" i="15" s="1"/>
  <c r="T32" i="15"/>
  <c r="T31" i="15" s="1"/>
  <c r="R32" i="15"/>
  <c r="Q32" i="15"/>
  <c r="Q31" i="15" s="1"/>
  <c r="O32" i="15"/>
  <c r="O31" i="15" s="1"/>
  <c r="N32" i="15"/>
  <c r="N31" i="15" s="1"/>
  <c r="L32" i="15"/>
  <c r="K32" i="15"/>
  <c r="K31" i="15" s="1"/>
  <c r="I32" i="15"/>
  <c r="H32" i="15"/>
  <c r="H31" i="15" s="1"/>
  <c r="F32" i="15"/>
  <c r="E32" i="15"/>
  <c r="C32" i="15"/>
  <c r="C31" i="15" s="1"/>
  <c r="B32" i="15"/>
  <c r="B31" i="15" s="1"/>
  <c r="AD31" i="15"/>
  <c r="AC31" i="15"/>
  <c r="AB31" i="15"/>
  <c r="Y31" i="15"/>
  <c r="X31" i="15"/>
  <c r="W31" i="15"/>
  <c r="V31" i="15"/>
  <c r="S31" i="15"/>
  <c r="R31" i="15"/>
  <c r="P31" i="15"/>
  <c r="M31" i="15"/>
  <c r="L31" i="15"/>
  <c r="J31" i="15"/>
  <c r="I31" i="15"/>
  <c r="G31" i="15"/>
  <c r="F31" i="15"/>
  <c r="E31" i="15"/>
  <c r="D31" i="15"/>
  <c r="AD30" i="15"/>
  <c r="AC30" i="15"/>
  <c r="AA30" i="15"/>
  <c r="AA29" i="15" s="1"/>
  <c r="Z30" i="15"/>
  <c r="X30" i="15"/>
  <c r="X29" i="15" s="1"/>
  <c r="W30" i="15"/>
  <c r="U30" i="15"/>
  <c r="U29" i="15" s="1"/>
  <c r="T30" i="15"/>
  <c r="R30" i="15"/>
  <c r="Q30" i="15"/>
  <c r="O30" i="15"/>
  <c r="O29" i="15" s="1"/>
  <c r="N30" i="15"/>
  <c r="L30" i="15"/>
  <c r="L29" i="15" s="1"/>
  <c r="K30" i="15"/>
  <c r="I30" i="15"/>
  <c r="I29" i="15" s="1"/>
  <c r="H30" i="15"/>
  <c r="F30" i="15"/>
  <c r="E30" i="15"/>
  <c r="E29" i="15" s="1"/>
  <c r="C30" i="15"/>
  <c r="C29" i="15" s="1"/>
  <c r="B30" i="15"/>
  <c r="AD29" i="15"/>
  <c r="AC29" i="15"/>
  <c r="AB29" i="15"/>
  <c r="Z29" i="15"/>
  <c r="Y29" i="15"/>
  <c r="W29" i="15"/>
  <c r="V29" i="15"/>
  <c r="T29" i="15"/>
  <c r="S29" i="15"/>
  <c r="R29" i="15"/>
  <c r="Q29" i="15"/>
  <c r="P29" i="15"/>
  <c r="N29" i="15"/>
  <c r="M29" i="15"/>
  <c r="K29" i="15"/>
  <c r="J29" i="15"/>
  <c r="H29" i="15"/>
  <c r="G29" i="15"/>
  <c r="F29" i="15"/>
  <c r="D29" i="15"/>
  <c r="B29" i="15"/>
  <c r="AD28" i="15"/>
  <c r="AC28" i="15"/>
  <c r="AA28" i="15"/>
  <c r="Z28" i="15"/>
  <c r="X28" i="15"/>
  <c r="W28" i="15"/>
  <c r="U28" i="15"/>
  <c r="T28" i="15"/>
  <c r="R28" i="15"/>
  <c r="Q28" i="15"/>
  <c r="O28" i="15"/>
  <c r="N28" i="15"/>
  <c r="L28" i="15"/>
  <c r="K28" i="15"/>
  <c r="I28" i="15"/>
  <c r="H28" i="15"/>
  <c r="F28" i="15"/>
  <c r="E28" i="15"/>
  <c r="C28" i="15"/>
  <c r="B28" i="15"/>
  <c r="AD27" i="15"/>
  <c r="AC27" i="15"/>
  <c r="AA27" i="15"/>
  <c r="Z27" i="15"/>
  <c r="Z26" i="15" s="1"/>
  <c r="X27" i="15"/>
  <c r="X26" i="15" s="1"/>
  <c r="W27" i="15"/>
  <c r="U27" i="15"/>
  <c r="T27" i="15"/>
  <c r="T26" i="15" s="1"/>
  <c r="R27" i="15"/>
  <c r="R26" i="15" s="1"/>
  <c r="Q27" i="15"/>
  <c r="O27" i="15"/>
  <c r="N27" i="15"/>
  <c r="N26" i="15" s="1"/>
  <c r="L27" i="15"/>
  <c r="L26" i="15" s="1"/>
  <c r="K27" i="15"/>
  <c r="K26" i="15" s="1"/>
  <c r="I27" i="15"/>
  <c r="H27" i="15"/>
  <c r="H26" i="15" s="1"/>
  <c r="F27" i="15"/>
  <c r="F26" i="15" s="1"/>
  <c r="E27" i="15"/>
  <c r="C27" i="15"/>
  <c r="B27" i="15"/>
  <c r="B26" i="15" s="1"/>
  <c r="AD26" i="15"/>
  <c r="AC26" i="15"/>
  <c r="AB26" i="15"/>
  <c r="AA26" i="15"/>
  <c r="Y26" i="15"/>
  <c r="W26" i="15"/>
  <c r="V26" i="15"/>
  <c r="U26" i="15"/>
  <c r="S26" i="15"/>
  <c r="Q26" i="15"/>
  <c r="P26" i="15"/>
  <c r="O26" i="15"/>
  <c r="M26" i="15"/>
  <c r="J26" i="15"/>
  <c r="I26" i="15"/>
  <c r="G26" i="15"/>
  <c r="E26" i="15"/>
  <c r="D26" i="15"/>
  <c r="C26" i="15"/>
  <c r="AD25" i="15"/>
  <c r="AC25" i="15"/>
  <c r="AA25" i="15"/>
  <c r="AA24" i="15" s="1"/>
  <c r="Z25" i="15"/>
  <c r="X25" i="15"/>
  <c r="W25" i="15"/>
  <c r="W24" i="15" s="1"/>
  <c r="U25" i="15"/>
  <c r="U24" i="15" s="1"/>
  <c r="T25" i="15"/>
  <c r="R25" i="15"/>
  <c r="R24" i="15" s="1"/>
  <c r="Q25" i="15"/>
  <c r="Q24" i="15" s="1"/>
  <c r="O25" i="15"/>
  <c r="O24" i="15" s="1"/>
  <c r="N25" i="15"/>
  <c r="L25" i="15"/>
  <c r="L24" i="15" s="1"/>
  <c r="K25" i="15"/>
  <c r="K24" i="15" s="1"/>
  <c r="I25" i="15"/>
  <c r="I24" i="15" s="1"/>
  <c r="H25" i="15"/>
  <c r="F25" i="15"/>
  <c r="E25" i="15"/>
  <c r="C25" i="15"/>
  <c r="C24" i="15" s="1"/>
  <c r="B25" i="15"/>
  <c r="AD24" i="15"/>
  <c r="AC24" i="15"/>
  <c r="AB24" i="15"/>
  <c r="Z24" i="15"/>
  <c r="Y24" i="15"/>
  <c r="X24" i="15"/>
  <c r="V24" i="15"/>
  <c r="T24" i="15"/>
  <c r="S24" i="15"/>
  <c r="P24" i="15"/>
  <c r="N24" i="15"/>
  <c r="M24" i="15"/>
  <c r="J24" i="15"/>
  <c r="H24" i="15"/>
  <c r="G24" i="15"/>
  <c r="F24" i="15"/>
  <c r="E24" i="15"/>
  <c r="D24" i="15"/>
  <c r="B24" i="15"/>
  <c r="AD23" i="15"/>
  <c r="AC23" i="15"/>
  <c r="AA23" i="15"/>
  <c r="Z23" i="15"/>
  <c r="Z22" i="15" s="1"/>
  <c r="X23" i="15"/>
  <c r="W23" i="15"/>
  <c r="W22" i="15" s="1"/>
  <c r="U23" i="15"/>
  <c r="T23" i="15"/>
  <c r="T22" i="15" s="1"/>
  <c r="R23" i="15"/>
  <c r="Q23" i="15"/>
  <c r="Q22" i="15" s="1"/>
  <c r="O23" i="15"/>
  <c r="N23" i="15"/>
  <c r="N22" i="15" s="1"/>
  <c r="L23" i="15"/>
  <c r="L22" i="15" s="1"/>
  <c r="K23" i="15"/>
  <c r="K22" i="15" s="1"/>
  <c r="I23" i="15"/>
  <c r="H23" i="15"/>
  <c r="H22" i="15" s="1"/>
  <c r="F23" i="15"/>
  <c r="F22" i="15" s="1"/>
  <c r="E23" i="15"/>
  <c r="E22" i="15" s="1"/>
  <c r="C23" i="15"/>
  <c r="B23" i="15"/>
  <c r="B22" i="15" s="1"/>
  <c r="AD22" i="15"/>
  <c r="AC22" i="15"/>
  <c r="AC8" i="15" s="1"/>
  <c r="AB22" i="15"/>
  <c r="AA22" i="15"/>
  <c r="Y22" i="15"/>
  <c r="X22" i="15"/>
  <c r="V22" i="15"/>
  <c r="U22" i="15"/>
  <c r="S22" i="15"/>
  <c r="R22" i="15"/>
  <c r="P22" i="15"/>
  <c r="O22" i="15"/>
  <c r="M22" i="15"/>
  <c r="M8" i="15" s="1"/>
  <c r="J22" i="15"/>
  <c r="I22" i="15"/>
  <c r="G22" i="15"/>
  <c r="G8" i="15" s="1"/>
  <c r="D22" i="15"/>
  <c r="C22" i="15"/>
  <c r="AD21" i="15"/>
  <c r="AC21" i="15"/>
  <c r="AA21" i="15"/>
  <c r="Z21" i="15"/>
  <c r="X21" i="15"/>
  <c r="W21" i="15"/>
  <c r="U21" i="15"/>
  <c r="T21" i="15"/>
  <c r="R21" i="15"/>
  <c r="Q21" i="15"/>
  <c r="O21" i="15"/>
  <c r="N21" i="15"/>
  <c r="L21" i="15"/>
  <c r="K21" i="15"/>
  <c r="I21" i="15"/>
  <c r="H21" i="15"/>
  <c r="F21" i="15"/>
  <c r="E21" i="15"/>
  <c r="C21" i="15"/>
  <c r="B21" i="15"/>
  <c r="AD20" i="15"/>
  <c r="AC20" i="15"/>
  <c r="AA20" i="15"/>
  <c r="Z20" i="15"/>
  <c r="X20" i="15"/>
  <c r="W20" i="15"/>
  <c r="U20" i="15"/>
  <c r="T20" i="15"/>
  <c r="R20" i="15"/>
  <c r="Q20" i="15"/>
  <c r="O20" i="15"/>
  <c r="N20" i="15"/>
  <c r="L20" i="15"/>
  <c r="K20" i="15"/>
  <c r="I20" i="15"/>
  <c r="H20" i="15"/>
  <c r="F20" i="15"/>
  <c r="E20" i="15"/>
  <c r="C20" i="15"/>
  <c r="B20" i="15"/>
  <c r="AD19" i="15"/>
  <c r="AC19" i="15"/>
  <c r="AA19" i="15"/>
  <c r="AA18" i="15" s="1"/>
  <c r="Z19" i="15"/>
  <c r="X19" i="15"/>
  <c r="W19" i="15"/>
  <c r="U19" i="15"/>
  <c r="U18" i="15" s="1"/>
  <c r="T19" i="15"/>
  <c r="T18" i="15" s="1"/>
  <c r="R19" i="15"/>
  <c r="Q19" i="15"/>
  <c r="O19" i="15"/>
  <c r="O18" i="15" s="1"/>
  <c r="N19" i="15"/>
  <c r="N18" i="15" s="1"/>
  <c r="L19" i="15"/>
  <c r="L18" i="15" s="1"/>
  <c r="K19" i="15"/>
  <c r="I19" i="15"/>
  <c r="I18" i="15" s="1"/>
  <c r="H19" i="15"/>
  <c r="H18" i="15" s="1"/>
  <c r="F19" i="15"/>
  <c r="E19" i="15"/>
  <c r="C19" i="15"/>
  <c r="C18" i="15" s="1"/>
  <c r="B19" i="15"/>
  <c r="B18" i="15" s="1"/>
  <c r="AD18" i="15"/>
  <c r="AC18" i="15"/>
  <c r="AB18" i="15"/>
  <c r="Z18" i="15"/>
  <c r="Y18" i="15"/>
  <c r="X18" i="15"/>
  <c r="W18" i="15"/>
  <c r="V18" i="15"/>
  <c r="V8" i="15" s="1"/>
  <c r="S18" i="15"/>
  <c r="R18" i="15"/>
  <c r="Q18" i="15"/>
  <c r="Q8" i="15" s="1"/>
  <c r="P18" i="15"/>
  <c r="M18" i="15"/>
  <c r="K18" i="15"/>
  <c r="J18" i="15"/>
  <c r="G18" i="15"/>
  <c r="F18" i="15"/>
  <c r="E18" i="15"/>
  <c r="D18" i="15"/>
  <c r="AD17" i="15"/>
  <c r="AC17" i="15"/>
  <c r="AA17" i="15"/>
  <c r="Z17" i="15"/>
  <c r="X17" i="15"/>
  <c r="W17" i="15"/>
  <c r="U17" i="15"/>
  <c r="T17" i="15"/>
  <c r="R17" i="15"/>
  <c r="Q17" i="15"/>
  <c r="O17" i="15"/>
  <c r="N17" i="15"/>
  <c r="L17" i="15"/>
  <c r="K17" i="15"/>
  <c r="I17" i="15"/>
  <c r="H17" i="15"/>
  <c r="F17" i="15"/>
  <c r="E17" i="15"/>
  <c r="C17" i="15"/>
  <c r="B17" i="15"/>
  <c r="AD16" i="15"/>
  <c r="AC16" i="15"/>
  <c r="AA16" i="15"/>
  <c r="Z16" i="15"/>
  <c r="X16" i="15"/>
  <c r="W16" i="15"/>
  <c r="U16" i="15"/>
  <c r="T16" i="15"/>
  <c r="R16" i="15"/>
  <c r="Q16" i="15"/>
  <c r="O16" i="15"/>
  <c r="N16" i="15"/>
  <c r="L16" i="15"/>
  <c r="K16" i="15"/>
  <c r="I16" i="15"/>
  <c r="H16" i="15"/>
  <c r="F16" i="15"/>
  <c r="E16" i="15"/>
  <c r="C16" i="15"/>
  <c r="B16" i="15"/>
  <c r="AD15" i="15"/>
  <c r="AC15" i="15"/>
  <c r="AA15" i="15"/>
  <c r="Z15" i="15"/>
  <c r="X15" i="15"/>
  <c r="W15" i="15"/>
  <c r="U15" i="15"/>
  <c r="T15" i="15"/>
  <c r="R15" i="15"/>
  <c r="Q15" i="15"/>
  <c r="O15" i="15"/>
  <c r="N15" i="15"/>
  <c r="L15" i="15"/>
  <c r="K15" i="15"/>
  <c r="I15" i="15"/>
  <c r="H15" i="15"/>
  <c r="F15" i="15"/>
  <c r="E15" i="15"/>
  <c r="C15" i="15"/>
  <c r="B15" i="15"/>
  <c r="AD14" i="15"/>
  <c r="AC14" i="15"/>
  <c r="AA14" i="15"/>
  <c r="Z14" i="15"/>
  <c r="X14" i="15"/>
  <c r="W14" i="15"/>
  <c r="U14" i="15"/>
  <c r="T14" i="15"/>
  <c r="R14" i="15"/>
  <c r="Q14" i="15"/>
  <c r="O14" i="15"/>
  <c r="N14" i="15"/>
  <c r="L14" i="15"/>
  <c r="K14" i="15"/>
  <c r="I14" i="15"/>
  <c r="H14" i="15"/>
  <c r="F14" i="15"/>
  <c r="E14" i="15"/>
  <c r="C14" i="15"/>
  <c r="B14" i="15"/>
  <c r="AD13" i="15"/>
  <c r="AC13" i="15"/>
  <c r="AA13" i="15"/>
  <c r="Z13" i="15"/>
  <c r="X13" i="15"/>
  <c r="W13" i="15"/>
  <c r="U13" i="15"/>
  <c r="T13" i="15"/>
  <c r="R13" i="15"/>
  <c r="Q13" i="15"/>
  <c r="O13" i="15"/>
  <c r="N13" i="15"/>
  <c r="L13" i="15"/>
  <c r="K13" i="15"/>
  <c r="I13" i="15"/>
  <c r="H13" i="15"/>
  <c r="F13" i="15"/>
  <c r="E13" i="15"/>
  <c r="C13" i="15"/>
  <c r="B13" i="15"/>
  <c r="AD12" i="15"/>
  <c r="AC12" i="15"/>
  <c r="AA12" i="15"/>
  <c r="Z12" i="15"/>
  <c r="X12" i="15"/>
  <c r="W12" i="15"/>
  <c r="U12" i="15"/>
  <c r="T12" i="15"/>
  <c r="R12" i="15"/>
  <c r="Q12" i="15"/>
  <c r="O12" i="15"/>
  <c r="N12" i="15"/>
  <c r="L12" i="15"/>
  <c r="K12" i="15"/>
  <c r="I12" i="15"/>
  <c r="H12" i="15"/>
  <c r="F12" i="15"/>
  <c r="E12" i="15"/>
  <c r="C12" i="15"/>
  <c r="B12" i="15"/>
  <c r="AD11" i="15"/>
  <c r="AC11" i="15"/>
  <c r="AA11" i="15"/>
  <c r="Z11" i="15"/>
  <c r="X11" i="15"/>
  <c r="W11" i="15"/>
  <c r="U11" i="15"/>
  <c r="T11" i="15"/>
  <c r="R11" i="15"/>
  <c r="Q11" i="15"/>
  <c r="O11" i="15"/>
  <c r="N11" i="15"/>
  <c r="L11" i="15"/>
  <c r="K11" i="15"/>
  <c r="I11" i="15"/>
  <c r="H11" i="15"/>
  <c r="F11" i="15"/>
  <c r="E11" i="15"/>
  <c r="C11" i="15"/>
  <c r="B11" i="15"/>
  <c r="AD10" i="15"/>
  <c r="AC10" i="15"/>
  <c r="AA10" i="15"/>
  <c r="Z10" i="15"/>
  <c r="Z9" i="15" s="1"/>
  <c r="X10" i="15"/>
  <c r="X9" i="15" s="1"/>
  <c r="W10" i="15"/>
  <c r="W9" i="15" s="1"/>
  <c r="U10" i="15"/>
  <c r="T10" i="15"/>
  <c r="T9" i="15" s="1"/>
  <c r="R10" i="15"/>
  <c r="R9" i="15" s="1"/>
  <c r="R8" i="15" s="1"/>
  <c r="Q10" i="15"/>
  <c r="O10" i="15"/>
  <c r="N10" i="15"/>
  <c r="N9" i="15" s="1"/>
  <c r="N8" i="15" s="1"/>
  <c r="L10" i="15"/>
  <c r="L9" i="15" s="1"/>
  <c r="K10" i="15"/>
  <c r="K9" i="15" s="1"/>
  <c r="I10" i="15"/>
  <c r="H10" i="15"/>
  <c r="H9" i="15" s="1"/>
  <c r="H8" i="15" s="1"/>
  <c r="F10" i="15"/>
  <c r="F9" i="15" s="1"/>
  <c r="F8" i="15" s="1"/>
  <c r="E10" i="15"/>
  <c r="C10" i="15"/>
  <c r="B10" i="15"/>
  <c r="B9" i="15" s="1"/>
  <c r="AD9" i="15"/>
  <c r="AD8" i="15" s="1"/>
  <c r="AC9" i="15"/>
  <c r="AB9" i="15"/>
  <c r="AA9" i="15"/>
  <c r="Y9" i="15"/>
  <c r="Y8" i="15" s="1"/>
  <c r="V9" i="15"/>
  <c r="U9" i="15"/>
  <c r="S9" i="15"/>
  <c r="S8" i="15" s="1"/>
  <c r="Q9" i="15"/>
  <c r="P9" i="15"/>
  <c r="O9" i="15"/>
  <c r="O8" i="15" s="1"/>
  <c r="M9" i="15"/>
  <c r="J9" i="15"/>
  <c r="I9" i="15"/>
  <c r="G9" i="15"/>
  <c r="E9" i="15"/>
  <c r="E8" i="15" s="1"/>
  <c r="D9" i="15"/>
  <c r="D8" i="15" s="1"/>
  <c r="C9" i="15"/>
  <c r="AB8" i="15"/>
  <c r="P8" i="15"/>
  <c r="J8" i="15"/>
  <c r="I8" i="15" l="1"/>
  <c r="B8" i="15"/>
  <c r="C8" i="15"/>
  <c r="U8" i="15"/>
  <c r="AA8" i="15"/>
  <c r="T8" i="15"/>
  <c r="X8" i="15"/>
  <c r="Z8" i="15"/>
  <c r="K8" i="15"/>
  <c r="W8" i="15"/>
  <c r="L8" i="15"/>
</calcChain>
</file>

<file path=xl/sharedStrings.xml><?xml version="1.0" encoding="utf-8"?>
<sst xmlns="http://schemas.openxmlformats.org/spreadsheetml/2006/main" count="1195" uniqueCount="390">
  <si>
    <t>A.1</t>
  </si>
  <si>
    <t xml:space="preserve">SOCIEDADES COOPERATIVAS. NÚMERO DE SOCIEDADES DE CENTROS DE COTIZACIÓN Y SUS </t>
  </si>
  <si>
    <t>TRABAJADORES SEGÚN RÉGIMEN DE COTIZACIÓN, POR COMUNIDAD AUTÓNOMA Y PROVINCIA</t>
  </si>
  <si>
    <t>POR SOCIEDADES (*)</t>
  </si>
  <si>
    <t>Comunidad Autónoma/</t>
  </si>
  <si>
    <t>SOCIEDADES</t>
  </si>
  <si>
    <t xml:space="preserve">    TRABAJADORES</t>
  </si>
  <si>
    <t>TRABAJADORES</t>
  </si>
  <si>
    <t>Provincia</t>
  </si>
  <si>
    <t>Total</t>
  </si>
  <si>
    <t>General</t>
  </si>
  <si>
    <t>Autónomos</t>
  </si>
  <si>
    <t>Nº Centros</t>
  </si>
  <si>
    <t>R.General</t>
  </si>
  <si>
    <t>(1)</t>
  </si>
  <si>
    <t>(2)</t>
  </si>
  <si>
    <t>(3)</t>
  </si>
  <si>
    <t>TOTAL</t>
  </si>
  <si>
    <t xml:space="preserve"> 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</si>
  <si>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</si>
  <si>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</si>
  <si>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</si>
  <si>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</si>
  <si>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</si>
  <si>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</si>
  <si>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</si>
  <si>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</si>
  <si>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 xml:space="preserve"> ARAGON</t>
  </si>
  <si>
    <t>HUESCA</t>
  </si>
  <si>
    <t>TERUEL</t>
  </si>
  <si>
    <t>ZARAGOZA</t>
  </si>
  <si>
    <t xml:space="preserve"> ASTURIAS</t>
  </si>
  <si>
    <t>ASTURIAS</t>
  </si>
  <si>
    <t xml:space="preserve"> BALEARES</t>
  </si>
  <si>
    <t>BALEARES</t>
  </si>
  <si>
    <t xml:space="preserve"> CANARIAS</t>
  </si>
  <si>
    <t>LAS PALMAS</t>
  </si>
  <si>
    <t>STA.CRUZ DE TENERIFE</t>
  </si>
  <si>
    <t xml:space="preserve"> CANTABRIA</t>
  </si>
  <si>
    <t>CANTABRIA</t>
  </si>
  <si>
    <t xml:space="preserve"> CASTILLA  LA MANCHA</t>
  </si>
  <si>
    <t>ALBACETE</t>
  </si>
  <si>
    <t>CIUDAD REAL</t>
  </si>
  <si>
    <t>CUENCA</t>
  </si>
  <si>
    <t>GUADALAJARA</t>
  </si>
  <si>
    <t>TOLEDO</t>
  </si>
  <si>
    <t xml:space="preserve"> CASTILLA Y LEON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</si>
  <si>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</si>
  <si>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</si>
  <si>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</si>
  <si>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</si>
  <si>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</si>
  <si>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</si>
  <si>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</si>
  <si>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</si>
  <si>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</si>
  <si>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 xml:space="preserve"> CATALUÑA</t>
  </si>
  <si>
    <t>BARCELONA</t>
  </si>
  <si>
    <t>GERONA</t>
  </si>
  <si>
    <t>LERIDA</t>
  </si>
  <si>
    <t>TARRAGONA</t>
  </si>
  <si>
    <t xml:space="preserve"> COM. VALENCIANA</t>
  </si>
  <si>
    <t>ALICANTE</t>
  </si>
  <si>
    <t>CASTELLON</t>
  </si>
  <si>
    <t>VALENCIA</t>
  </si>
  <si>
    <t xml:space="preserve"> EXTREMADURA</t>
  </si>
  <si>
    <t>BADAJOZ</t>
  </si>
  <si>
    <t>CACERES</t>
  </si>
  <si>
    <t xml:space="preserve"> GALICIA</t>
  </si>
  <si>
    <t>LA CORUÑA</t>
  </si>
  <si>
    <t>LUGO</t>
  </si>
  <si>
    <t>ORENSE</t>
  </si>
  <si>
    <t>PONTEVEDRA</t>
  </si>
  <si>
    <t xml:space="preserve"> MADRID</t>
  </si>
  <si>
    <t>MADRID</t>
  </si>
  <si>
    <t xml:space="preserve"> MURCIA</t>
  </si>
  <si>
    <t xml:space="preserve"> NAVARRA</t>
  </si>
  <si>
    <t>MURCIA</t>
  </si>
  <si>
    <t>NAVARRA</t>
  </si>
  <si>
    <t xml:space="preserve"> PAIS VASCO</t>
  </si>
  <si>
    <t>ALAVA</t>
  </si>
  <si>
    <t>GUIPUZCOA</t>
  </si>
  <si>
    <t>VIZCAYA</t>
  </si>
  <si>
    <t xml:space="preserve"> RIOJA (LA)</t>
  </si>
  <si>
    <t>RIOJA (LA)</t>
  </si>
  <si>
    <t>CEUTA</t>
  </si>
  <si>
    <t>MELILLA</t>
  </si>
  <si>
    <t xml:space="preserve">(*) Datos referidos a la provincia en la que tiene su sede central la </t>
  </si>
  <si>
    <t>sociedad</t>
  </si>
  <si>
    <t>(**) Datos referidos a la provincia en la que está ubicado el centro de cotización y realizan su actividad los trabajadores</t>
  </si>
  <si>
    <t>(1) Además del régimen general incluye  otros regímenes de la Seguridad Social diferentes al de autónomos.</t>
  </si>
  <si>
    <t>(2) Nº de Sociedades estimado, cuya plantilla íntegra está en el régimen de autónomos de la Seguridad Social.</t>
  </si>
  <si>
    <t>VER FUENTES Y NOTAS</t>
  </si>
  <si>
    <t>(3) Incluye los trabajadores autónomos.</t>
  </si>
  <si>
    <t>A.2</t>
  </si>
  <si>
    <t>SOCIEDADES COOPERATIVAS. NÚMERO DE SOCIEDADES Y</t>
  </si>
  <si>
    <t>DE TRABAJADORES POR TAMAÑO DE SOCIEDAD, EXCLUIDO</t>
  </si>
  <si>
    <t>EL RÉGIMEN DE AUTÓNOMOS.</t>
  </si>
  <si>
    <t>Tamaño</t>
  </si>
  <si>
    <t>Sociedades</t>
  </si>
  <si>
    <t>%</t>
  </si>
  <si>
    <t>Trabajadores</t>
  </si>
  <si>
    <t xml:space="preserve"> TOTAL</t>
  </si>
  <si>
    <t>0-5</t>
  </si>
  <si>
    <t>6-10</t>
  </si>
  <si>
    <t>11-25</t>
  </si>
  <si>
    <t>26-50</t>
  </si>
  <si>
    <t>51-100</t>
  </si>
  <si>
    <t>101-250</t>
  </si>
  <si>
    <t>Mayor 250</t>
  </si>
  <si>
    <t>A.3</t>
  </si>
  <si>
    <t>SOCIEDADES COOPERATIVAS, NÚMERO DE SOCIEDADES Y</t>
  </si>
  <si>
    <t>SUS TRABAJADORES POR AÑO DE ALTA EN LA S.SOCIAL,</t>
  </si>
  <si>
    <t>EXCLUIDO EL RÉGIMEN DE AUTÓNOMOS.</t>
  </si>
  <si>
    <t>Año de Alta</t>
  </si>
  <si>
    <t xml:space="preserve"> &lt; 1960</t>
  </si>
  <si>
    <t xml:space="preserve"> 1960 - 1969</t>
  </si>
  <si>
    <t xml:space="preserve"> 1970 - 1979</t>
  </si>
  <si>
    <t xml:space="preserve"> 1980 - 1989</t>
  </si>
  <si>
    <t xml:space="preserve"> 1990 - 1999</t>
  </si>
  <si>
    <t xml:space="preserve"> 2000 - 2009</t>
  </si>
  <si>
    <t>Desde 2010 (*)</t>
  </si>
  <si>
    <t xml:space="preserve">(*) Con fecha 01-01-2012 las sociedades que estaban inscritas en el Régimen </t>
  </si>
  <si>
    <t xml:space="preserve">Especial Agrario se han integrado en el Régimen General, cambiando la fecha de </t>
  </si>
  <si>
    <t>alta que tenían por la de 01-01-2012</t>
  </si>
  <si>
    <t>A.4a</t>
  </si>
  <si>
    <t>SOCIEDADES COOPERATIVAS EN SITUACIÓN DE ALTA EN LA SEGURIDAD SOCIAL.-</t>
  </si>
  <si>
    <t xml:space="preserve">                                           NÚMERO DE CENTROS DE COTIZACIÓN Y TRABAJADORES POR SECTOR </t>
  </si>
  <si>
    <t xml:space="preserve">                     ACTIVIDADES ECONÓMICAS (CNAE2009)</t>
  </si>
  <si>
    <t xml:space="preserve">           </t>
  </si>
  <si>
    <t xml:space="preserve">Centros de </t>
  </si>
  <si>
    <t>Cotización</t>
  </si>
  <si>
    <t xml:space="preserve">                                NUMERO DE TRABAJADORES</t>
  </si>
  <si>
    <t>SECTORES</t>
  </si>
  <si>
    <t>AGRARIO</t>
  </si>
  <si>
    <t>INDUSTRIA</t>
  </si>
  <si>
    <t>CONSTRUCCION</t>
  </si>
  <si>
    <t>SERVICIOS</t>
  </si>
  <si>
    <t>NÚMERO DE CENTROS DE COTIZACIÓN Y TRABAJADORES POR SECCIONES DE ACTIVIDAD</t>
  </si>
  <si>
    <t>SECCIONES</t>
  </si>
  <si>
    <t>A</t>
  </si>
  <si>
    <t>AGRICULTURA, GANADERÍA, SILVICULTURA Y PESCA</t>
  </si>
  <si>
    <t>B</t>
  </si>
  <si>
    <t>INDUSTRIAS EXTRACTIVAS</t>
  </si>
  <si>
    <t>C</t>
  </si>
  <si>
    <t>INDUSTRIA MANUFACTURERA</t>
  </si>
  <si>
    <t>D</t>
  </si>
  <si>
    <t>SUMIN. ENERGÍA ELÉCTRICA, GAS, VAPOR Y AIRE ACONDIC.</t>
  </si>
  <si>
    <t>E</t>
  </si>
  <si>
    <t>SUMIN. AGUA, ACT. SANEAM., GEST. RESIDUOS Y DESCONTAMINACIÓN</t>
  </si>
  <si>
    <t>F</t>
  </si>
  <si>
    <t>CONSTRUCCIÓN</t>
  </si>
  <si>
    <t>G</t>
  </si>
  <si>
    <t>COMERCIO  P/ MAYOR Y P/ MENOR; REPARACIÓN DE VEHÍCULOS</t>
  </si>
  <si>
    <t>H</t>
  </si>
  <si>
    <t>TRANSPORTE Y ALMACENAMIENTO</t>
  </si>
  <si>
    <t>I</t>
  </si>
  <si>
    <t>HOSTELERÍA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</si>
  <si>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</si>
  <si>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</si>
  <si>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</si>
  <si>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</si>
  <si>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</si>
  <si>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</si>
  <si>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</t>
  </si>
  <si>
    <t>ACTIVIDADES PROFESIONALES, CIENTÍFICAS Y TÉCNICAS</t>
  </si>
  <si>
    <t>N</t>
  </si>
  <si>
    <t>ACTIVIDADES ADMINISTRATIVAS Y SERVICIOS AUXILIARES</t>
  </si>
  <si>
    <t>O</t>
  </si>
  <si>
    <t>ADMINISTRACIÓN PÚBLICA Y DEFENSA; SEG. SOCIAL OBLIGATORIA</t>
  </si>
  <si>
    <t>P</t>
  </si>
  <si>
    <t>EDUCACIÓN</t>
  </si>
  <si>
    <t>Q</t>
  </si>
  <si>
    <t>ACTIVIDADES SANITARIAS Y DE SERVICIOS SOCIALES</t>
  </si>
  <si>
    <t>R</t>
  </si>
  <si>
    <t>ACTIVIDADES ARTÍSTICAS, RECREATIVAS Y DE ENTRETENIMIENTO</t>
  </si>
  <si>
    <t>S</t>
  </si>
  <si>
    <t>OTROS SERVICIOS</t>
  </si>
  <si>
    <t>T</t>
  </si>
  <si>
    <t>ACT. DE LOS HOGARES COMO EMPLEADORES YCOMO PRODUCTORES</t>
  </si>
  <si>
    <t>U</t>
  </si>
  <si>
    <t>ACT. DE ORGANIZACIONES Y ORGANISMOS EXTRATERRITORIALES</t>
  </si>
  <si>
    <t>(1) Además del régimen general incluye otros regímenes de la Seguridad Social diferentes al de autónomos.</t>
  </si>
  <si>
    <t>A.4b</t>
  </si>
  <si>
    <t xml:space="preserve">SOCIEDADES COOPERATIVAS EN SITUACIÓN DE ALTA EN LA SEGURIDAD SOCIAL.- CENTROS DE COTIZACIÓN Y TRABAJADORES POR DIVISIÓN DE </t>
  </si>
  <si>
    <t>ACTIVIDAD</t>
  </si>
  <si>
    <t xml:space="preserve">                  ACTIVIDADES ECONÓMICAS (CNAE2009)</t>
  </si>
  <si>
    <t>C. Cotización</t>
  </si>
  <si>
    <t xml:space="preserve">                 NÚMERO DE  TRABAJADORES</t>
  </si>
  <si>
    <t xml:space="preserve">                                      DIVISIONES</t>
  </si>
  <si>
    <t>General (1)</t>
  </si>
  <si>
    <t>01</t>
  </si>
  <si>
    <t>AGRICULTURA, GANADERÍA, CAZA Y SERVICIOS RELACIONADOS</t>
  </si>
  <si>
    <t>02</t>
  </si>
  <si>
    <t>SILVICULTURA Y EXPLOTACIÓN FORESTAL</t>
  </si>
  <si>
    <t>03</t>
  </si>
  <si>
    <t>PESCA Y ACUICULTURA</t>
  </si>
  <si>
    <t>05</t>
  </si>
  <si>
    <t>EXTRACCIÓN DE ANTRACITA, HULLA Y LIGNITO</t>
  </si>
  <si>
    <t>06</t>
  </si>
  <si>
    <t>EXTRACCIÓN DE CRUDO DE PETRÓLEO Y GAS NATURAL</t>
  </si>
  <si>
    <t>07</t>
  </si>
  <si>
    <t>EXTRACCIÓN DE MINERALES METÁLICOS</t>
  </si>
  <si>
    <t>08</t>
  </si>
  <si>
    <t>OTRAS INDUSTRIAS EXTRACTIVAS</t>
  </si>
  <si>
    <t>09</t>
  </si>
  <si>
    <t>ACTIVIDADES DE APOYO A LAS INDUSTRIAS EXTRACTIVAS</t>
  </si>
  <si>
    <t>10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</si>
  <si>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</si>
  <si>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</si>
  <si>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</si>
  <si>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</si>
  <si>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</si>
  <si>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</si>
  <si>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</si>
  <si>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</si>
  <si>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</si>
  <si>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</si>
  <si>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</si>
  <si>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</si>
  <si>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</si>
  <si>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</si>
  <si>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FABRIC. PROD. DE HIERRO, ACERO Y FERROALEACIONES</t>
  </si>
  <si>
    <t>FABRICACIÓN DE PROD. METÁLICOS, EXCEPTO MAQUINARIA Y EQUIPO</t>
  </si>
  <si>
    <t>FABRICACIÓN DE PROD. INFORMÁTICOS, ELECTRÓNICOS Y ÓPTICOS</t>
  </si>
  <si>
    <t>FABRICACIÓN DE MATERIAL Y EQUIPO ELÉCTRICO</t>
  </si>
  <si>
    <t>FABRICACIÓN DE MAQUINARIA Y EQUIPO N.C.O.P.</t>
  </si>
  <si>
    <t>FABRICACIÓN DE VEHÍCULOS DE MOTOR, 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</si>
  <si>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</si>
  <si>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</si>
  <si>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</si>
  <si>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</si>
  <si>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ELÉCTR., GAS, VAPOR Y AIRE ACONDICIONADO</t>
  </si>
  <si>
    <t>CAPTACIÓN, DEPURACIÓN Y DISTRIBUCIÓN DE AGUA</t>
  </si>
  <si>
    <t>RECOGIDA Y TRATAMIENTO DE AGUAS RESIDUALES</t>
  </si>
  <si>
    <t>RECOGIDA, TRATAMIENTO Y ELIMINACIÓN DE RESIDUOS; VALORIZACIÓN</t>
  </si>
  <si>
    <t>ACTIVIDADES DE DESCONTAM. Y OTROS SERV.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</si>
  <si>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</si>
  <si>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</si>
  <si>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</si>
  <si>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</si>
  <si>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</t>
  </si>
  <si>
    <t>COMERCIO AL POR MENOR</t>
  </si>
  <si>
    <t>TRANSPORTE TERRESTRE Y POR TUBERÍA</t>
  </si>
  <si>
    <t>TRANSPORTE MARÍTIMO Y POR VÍAS  NAVEGABLES INTERIORES</t>
  </si>
  <si>
    <t>TRANSPORTE AÉREO</t>
  </si>
  <si>
    <t>ALMACENAMIENTO Y ACTIVIDADES ANEXAS AL TRANSPORTE</t>
  </si>
  <si>
    <t>ACTIVIDADES POSTALES Y DE CORREOS</t>
  </si>
  <si>
    <t>SERVICIOS DE ALOJAMIENTO</t>
  </si>
  <si>
    <t>SERVICIOS DE COMIDAS Y BEBIDAS</t>
  </si>
  <si>
    <t>EDICIÓN</t>
  </si>
  <si>
    <t>ACTIV. CINEMATOGRÁF., VIDEO Y PROGR. DE TV, SONIDO Y ED. MUSICAL</t>
  </si>
  <si>
    <t>ACTIVIDADES DE PROGRAMACIÓN Y EMISIÓN  DE RADIO Y TELEVISIÓN</t>
  </si>
  <si>
    <t>TELECOMUNICACIONES</t>
  </si>
  <si>
    <t>PROGRAMACIÓN, CONSULTORÍA Y ACTIV. RELAC. CON LA INFORMÁTICA</t>
  </si>
  <si>
    <t>SERVICIOS DE INFORMACIÓN</t>
  </si>
  <si>
    <t>SERVICIOS FINANCIEROS, EXCEPTO SEGUROS Y FONDOS DE PENSIONES</t>
  </si>
  <si>
    <t>SEGUROS, REASEGUROS Y FONDOS DE PENSIONES,</t>
  </si>
  <si>
    <t>ACTIVIDADES AUXIL.A LOS SERVICIOS FINANCIEROS Y A LOS SEGUROS</t>
  </si>
  <si>
    <t>ACTIVIDADES JURÍDICAS Y DE CONTABILIDAD</t>
  </si>
  <si>
    <t>ACTIV. DE LAS SEDES CENTRALES; CONSULTORÍA DE GESTIÓN EMPRESARIAL</t>
  </si>
  <si>
    <t>SERVICIOS TÉCNICOS DE ARQUITECTURA E INGENIERÍA</t>
  </si>
  <si>
    <t>INVESTIGACIÓN Y DESARROLLO</t>
  </si>
  <si>
    <t>PUBLICIDAD Y ESTUDIOS DE MERCADO</t>
  </si>
  <si>
    <t>OTRAS ACTIVIDADES PROFESIONALES, CIENTÍFICAS Y TÉCNICAS</t>
  </si>
  <si>
    <t>ACTIVIDADES VETERINARIAS</t>
  </si>
  <si>
    <t>ACTIVIDADES DE ALQUILER</t>
  </si>
  <si>
    <t>ACTIVIDADES RELACIONADAS CON EL EMPLEO</t>
  </si>
  <si>
    <t>ACTIVIADES DE AGENCIAS DE VIAJES</t>
  </si>
  <si>
    <t>ACTIVIDADES DE SEGURIDAD E INVESTIGACIÓN</t>
  </si>
  <si>
    <t>SERVICIOS A EDIFICIOS Y ACTIVIDADES DE JARDINERÍA</t>
  </si>
  <si>
    <t>ACTIVIDADES ADMINISTRATIVAS DE OFICINA Y OTRAS AUX. A EMPRESAS</t>
  </si>
  <si>
    <t>ADMINISTRACIÓN PÚBLICA Y DEFENSA; SEGURIDAD SOCIAL OBLIGATORIA</t>
  </si>
  <si>
    <t>ACTIVIDADES SANITARIAS</t>
  </si>
  <si>
    <t>ASISTENCIA EN ESTABLECIMIENTOS RESIDENCIALES</t>
  </si>
  <si>
    <t>ACTIVIDADES DE SERVICIOS SOCIALES SIN ALOJAMIENTO</t>
  </si>
  <si>
    <t>ACTIVIDADES DE CREACIÓN, ARTÍSTICAS Y ESPECTÁCULOS</t>
  </si>
  <si>
    <t>ACTIVIDADES DE BIBLIOTECAS, ARCHIVOS, MUSEOS Y OTRAS CULTURALES</t>
  </si>
  <si>
    <t>ACTIVIDADES DE JUEGOS DE AZAR Y APUESTAS</t>
  </si>
  <si>
    <t>ACTIVIDADES DEPORTIVAS, RECREATIVAS Y DE ENTRETENIMIENTO</t>
  </si>
  <si>
    <t>ACTIVIDADES ASOCIATIVAS</t>
  </si>
  <si>
    <t>REPARACIÓN DE ORDENADORES, EFECTOS PERSONALES Y DE USO DOMÉSTICO</t>
  </si>
  <si>
    <t>OTROS SERVICIOS PERSONALES</t>
  </si>
  <si>
    <t>ACTIVIDADES DE LOS HOGARES COMO EMPLEADORES DE PERSONAL DOMÉSTICO</t>
  </si>
  <si>
    <t>ACTIV.DE HOGARES COMO PRODUCT. DE BIENES Y SERVICIOS PARA USO PROPIO</t>
  </si>
  <si>
    <t>ACTIVIDADES DE ORGANIZACIONES Y ORGANISMOS EXTRATERRITORIALES</t>
  </si>
  <si>
    <t>A.5.</t>
  </si>
  <si>
    <t xml:space="preserve">SOCIEDADES COOPERATIVAS.NÚMERO DE  CENTROS DE COTIZACIÓN Y SUS            </t>
  </si>
  <si>
    <t xml:space="preserve">TRABAJADORES,  SEGÚN SECCIÓN DE ACTIVIDAD, POR COMUNIDAD AUTÓNOMA Y PROVINCIA, </t>
  </si>
  <si>
    <t xml:space="preserve">Com. Autónoma </t>
  </si>
  <si>
    <t>Sección de actividad (CNAE2009)</t>
  </si>
  <si>
    <t>y Provincia</t>
  </si>
  <si>
    <t xml:space="preserve">               A</t>
  </si>
  <si>
    <t xml:space="preserve">              B,C</t>
  </si>
  <si>
    <t xml:space="preserve">             D,E</t>
  </si>
  <si>
    <t xml:space="preserve">                 F</t>
  </si>
  <si>
    <t xml:space="preserve">              G,I</t>
  </si>
  <si>
    <t xml:space="preserve">               H,J</t>
  </si>
  <si>
    <t xml:space="preserve">           K,L</t>
  </si>
  <si>
    <t xml:space="preserve">               M,N,O</t>
  </si>
  <si>
    <t xml:space="preserve">              P,Q</t>
  </si>
  <si>
    <t xml:space="preserve">             R,S</t>
  </si>
  <si>
    <t>Centros</t>
  </si>
  <si>
    <t>Trabaj.</t>
  </si>
  <si>
    <t>SECCION DE ACTIVIDAD</t>
  </si>
  <si>
    <t>A       AGRICULTURA, GANADERIA, CAZA, SILVICULTURA Y PESCA</t>
  </si>
  <si>
    <t>H,J       TRANSPORTE, ALMACENAMIENTO Y COMUNICACIONES</t>
  </si>
  <si>
    <t>B,C   INDUSTRIAS EXTRACTIVAS Y MANUFACTURERAS</t>
  </si>
  <si>
    <t>K,L       INTERMEDIACION FINANCIERA Y ACTIVIDADES INMOBILIARIAS</t>
  </si>
  <si>
    <t>D,E    PRODUCCION Y DISTRIBUCION DE ENERGIA ELECTRICA, GAS Y AGUA</t>
  </si>
  <si>
    <t>M,N,O   ACTIVIDADES PROFESIONALES Y SERVICIOS AUXILIARES</t>
  </si>
  <si>
    <t>F       CONSTRUCCION</t>
  </si>
  <si>
    <t xml:space="preserve">P,Q       EDUCACION, Y ACTIVIDADES SANITARIAS,SOCIALES </t>
  </si>
  <si>
    <t>G,I    COMERCIO Y HOSTELERIA</t>
  </si>
  <si>
    <t>R,S       ACTIVIDADES CULTURALES Y OTROS SERVICIOS</t>
  </si>
  <si>
    <t>A.5.Bis</t>
  </si>
  <si>
    <t xml:space="preserve">SOCIEDADES COOPERATIVAS.NÚMERO DE  TRABAJADORES TOTAL Y RÉGIMEN DE            </t>
  </si>
  <si>
    <t>AUTÓNOMOS SEGÚN SECCIÓN DE ACTIVIDAD, POR COMUNIDAD AUTÓNOMA Y</t>
  </si>
  <si>
    <t>PROVINCIA</t>
  </si>
  <si>
    <t>Autón.</t>
  </si>
  <si>
    <t>B.1</t>
  </si>
  <si>
    <t xml:space="preserve">SOCIEDADES LABORALES. NÚMERO DE SOCIEDADES, DE CENTROS DE COTIZACIÓN Y SUS </t>
  </si>
  <si>
    <t>TRABAJADORES, SEGÚN CLASE, POR COMUNIDAD AUTÓNOMA Y PROVINCIA</t>
  </si>
  <si>
    <t>Com. Autónoma</t>
  </si>
  <si>
    <t>/ y Provincia</t>
  </si>
  <si>
    <t xml:space="preserve">         POR CENTROS DE COTIZACIÓN (**)</t>
  </si>
  <si>
    <t xml:space="preserve">            Sociedades</t>
  </si>
  <si>
    <t xml:space="preserve">         Trabajadores</t>
  </si>
  <si>
    <t xml:space="preserve">                 Núm. Centros</t>
  </si>
  <si>
    <t>Anónima</t>
  </si>
  <si>
    <t>Ltdas.</t>
  </si>
  <si>
    <t>B.2</t>
  </si>
  <si>
    <t>SOCIEDADES LABORALES.</t>
  </si>
  <si>
    <t>NÚMERO DE SOCIEDADES Y DE TRABAJADORES,</t>
  </si>
  <si>
    <t>SEGÚN CLASE, POR TAMAÑO DE SOCIEDAD.</t>
  </si>
  <si>
    <t>Anónimas</t>
  </si>
  <si>
    <t>Limitadas</t>
  </si>
  <si>
    <t>0 - 5</t>
  </si>
  <si>
    <t>6 - 10</t>
  </si>
  <si>
    <t>11 - 25</t>
  </si>
  <si>
    <t>26 - 50</t>
  </si>
  <si>
    <t>51 - 100</t>
  </si>
  <si>
    <t>101 - 250</t>
  </si>
  <si>
    <t>&gt; 250</t>
  </si>
  <si>
    <t>B.3</t>
  </si>
  <si>
    <t>SEGÚN CLASE, POR AÑO DE ALTA EN LA S.SOCIAL</t>
  </si>
  <si>
    <t>&lt; 1989</t>
  </si>
  <si>
    <t>1989 - 1991</t>
  </si>
  <si>
    <t>1992 - 1994</t>
  </si>
  <si>
    <t>1995 - 1997</t>
  </si>
  <si>
    <t>1998 - 2000</t>
  </si>
  <si>
    <t>2001 - 2003</t>
  </si>
  <si>
    <t>2004 - 2006</t>
  </si>
  <si>
    <t>2007 - 2009</t>
  </si>
  <si>
    <t>2010 - 2012</t>
  </si>
  <si>
    <t>2013 - 2015</t>
  </si>
  <si>
    <t>Desde 2016</t>
  </si>
  <si>
    <t>B.4a</t>
  </si>
  <si>
    <t xml:space="preserve">SOCIEDADES LABORALES. NÚMERO DE CENTROS DE COTIZACIÓN Y SUS TRABAJADORES, </t>
  </si>
  <si>
    <t>SEGÚN CLASE, POR SECTOR Y SECCIÓN DE ACTIVIDAD</t>
  </si>
  <si>
    <t xml:space="preserve">NÚMERO DE CENTROS DE COTIZACIÓN Y TRABAJADORES POR SECTOR </t>
  </si>
  <si>
    <t>ACTIVIDADES ECONÓMICAS (CNAE2009)</t>
  </si>
  <si>
    <t>CENTROS DE COTIZACIÓN</t>
  </si>
  <si>
    <t>NÚMERO DE CENTROS DE COTIZACIÓN Y TRABAJADORES POR SECCIÓN DE ACTIVIDAD</t>
  </si>
  <si>
    <t>SAL</t>
  </si>
  <si>
    <t>SLL</t>
  </si>
  <si>
    <t>B.4b</t>
  </si>
  <si>
    <t>SOCIEDADES LABORALES. NÚMERO DE CENTROS DE COTIZACIÓN Y TRABAJADORES POR DIVISIÓN DE ACTIVIDAD</t>
  </si>
  <si>
    <t xml:space="preserve">               TRABAJADORES</t>
  </si>
  <si>
    <t>DIVISIONES</t>
  </si>
  <si>
    <t>Limitada</t>
  </si>
  <si>
    <t xml:space="preserve">ACTIV. DE LAS SEDES CENTRALES; CONSULTORÍA DE GESTIÓN </t>
  </si>
  <si>
    <t xml:space="preserve">REPARACIÓN DE ORDENADORES, EFECTOS PERSONALES Y DE USO </t>
  </si>
  <si>
    <t xml:space="preserve">ACTIVIDADES DE LOS HOGARES COMO EMPLEADORES DE PERSONAL </t>
  </si>
  <si>
    <t xml:space="preserve">ACTIV.DE HOGARES COMO PRODUCT. DE BIENES Y SERVICIOS PARA USO </t>
  </si>
  <si>
    <t>B.5</t>
  </si>
  <si>
    <t xml:space="preserve">SOCIEDADES LABORALES.NÚMERO DE CENTROS DE COTIZACIÓN Y SUS TRABAJADORES, SEGÚN </t>
  </si>
  <si>
    <t xml:space="preserve">SECCIÓN DE ACTIVIDAD, POR COMUNIDAD AUTÓNOMA Y </t>
  </si>
  <si>
    <t xml:space="preserve">Com.Autónoma </t>
  </si>
  <si>
    <t xml:space="preserve">              A</t>
  </si>
  <si>
    <t xml:space="preserve">           B,C</t>
  </si>
  <si>
    <t xml:space="preserve">           D,E</t>
  </si>
  <si>
    <t xml:space="preserve">             F</t>
  </si>
  <si>
    <t xml:space="preserve">            G,I</t>
  </si>
  <si>
    <t xml:space="preserve">           H,J</t>
  </si>
  <si>
    <t xml:space="preserve">        M.N.O</t>
  </si>
  <si>
    <t xml:space="preserve">           P,Q</t>
  </si>
  <si>
    <t xml:space="preserve">           R,S</t>
  </si>
  <si>
    <t xml:space="preserve">  Trabaj.</t>
  </si>
  <si>
    <t xml:space="preserve">    POR CENTROS DE COTIZACIÓN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</si>
</sst>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.0"/>
    <numFmt numFmtId="166" formatCode="_-* #,##0\ _€_-;\-* #,##0\ _€_-;_-* &quot;-&quot;??\ _€_-;_-@_-"/>
    <numFmt numFmtId="167" formatCode="#,##0.0"/>
    <numFmt numFmtId="168" formatCode="_(* #,##0_);_(* \(#,##0\);_(* &quot;-&quot;??_);_(@_)"/>
  </numFmts>
  <fonts count="73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000080"/>
      <name val="Arial"/>
      <family val="2"/>
    </font>
    <font>
      <b/>
      <sz val="7"/>
      <color rgb="FF000080"/>
      <name val="Arial"/>
      <family val="2"/>
    </font>
    <font>
      <b/>
      <sz val="7"/>
      <color rgb="FF000000"/>
      <name val="Arial"/>
      <family val="2"/>
    </font>
    <font>
      <b/>
      <sz val="12"/>
      <color rgb="FF000080"/>
      <name val="Arial"/>
      <family val="2"/>
    </font>
    <font>
      <b/>
      <sz val="8"/>
      <color rgb="FF000000"/>
      <name val="Arial"/>
      <family val="2"/>
    </font>
    <font>
      <sz val="7"/>
      <color rgb="FFFF0000"/>
      <name val="Arial"/>
      <family val="2"/>
    </font>
    <font>
      <sz val="7"/>
      <color rgb="FF000000"/>
      <name val="Arial"/>
      <family val="2"/>
    </font>
    <font>
      <sz val="7"/>
      <color rgb="FF00008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3"/>
      <color rgb="FFFF0000"/>
      <name val="Arial"/>
      <family val="2"/>
    </font>
    <font>
      <b/>
      <sz val="12"/>
      <color rgb="FF000080"/>
      <name val="Gill Sans MT"/>
    </font>
    <font>
      <b/>
      <sz val="11"/>
      <color rgb="FF000080"/>
      <name val="Gill Sans MT"/>
    </font>
    <font>
      <b/>
      <sz val="8"/>
      <color rgb="FF000080"/>
      <name val="Gill Sans MT"/>
    </font>
    <font>
      <b/>
      <sz val="9"/>
      <color rgb="FF000080"/>
      <name val="Gill Sans MT"/>
    </font>
    <font>
      <b/>
      <sz val="8"/>
      <color rgb="FF000000"/>
      <name val="Gill Sans MT"/>
    </font>
    <font>
      <b/>
      <sz val="7"/>
      <color rgb="FF000000"/>
      <name val="Gill Sans MT"/>
    </font>
    <font>
      <b/>
      <sz val="7"/>
      <color rgb="FFFF0000"/>
      <name val="Gill Sans MT"/>
    </font>
    <font>
      <sz val="7"/>
      <color rgb="FF000000"/>
      <name val="Gill Sans MT"/>
    </font>
    <font>
      <b/>
      <sz val="7"/>
      <color rgb="FF000080"/>
      <name val="Arial Narrow"/>
      <family val="2"/>
    </font>
    <font>
      <b/>
      <sz val="7"/>
      <color rgb="FF000080"/>
      <name val="Gill Sans MT"/>
    </font>
    <font>
      <sz val="9"/>
      <color rgb="FF000080"/>
      <name val="Gill Sans MT"/>
    </font>
    <font>
      <b/>
      <sz val="9"/>
      <color rgb="FFFF0000"/>
      <name val="Arial Narrow"/>
      <family val="2"/>
    </font>
    <font>
      <sz val="9"/>
      <color rgb="FF000000"/>
      <name val="Calibri"/>
      <family val="2"/>
    </font>
    <font>
      <sz val="8"/>
      <color rgb="FF000000"/>
      <name val="Gill Sans MT"/>
    </font>
    <font>
      <sz val="8"/>
      <color rgb="FF000000"/>
      <name val="Calibri"/>
      <family val="2"/>
    </font>
    <font>
      <sz val="8"/>
      <color rgb="FF000080"/>
      <name val="Gill Sans MT"/>
    </font>
    <font>
      <b/>
      <i/>
      <sz val="7"/>
      <color rgb="FF000000"/>
      <name val="Gill Sans MT"/>
    </font>
    <font>
      <b/>
      <sz val="6"/>
      <color rgb="FF2F75B5"/>
      <name val="Gill Sans MT"/>
    </font>
    <font>
      <b/>
      <sz val="8"/>
      <color rgb="FF2F75B5"/>
      <name val="Arial"/>
      <family val="2"/>
    </font>
    <font>
      <sz val="11"/>
      <color rgb="FF2F75B5"/>
      <name val="Calibri"/>
      <family val="2"/>
    </font>
    <font>
      <sz val="6"/>
      <color rgb="FF000000"/>
      <name val="Gill Sans MT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6"/>
      <color rgb="FF000000"/>
      <name val="Gill Sans MT"/>
    </font>
    <font>
      <sz val="8"/>
      <color rgb="FF000080"/>
      <name val="Arial"/>
      <family val="2"/>
    </font>
    <font>
      <b/>
      <sz val="8"/>
      <color rgb="FF000080"/>
      <name val="Arial"/>
      <family val="2"/>
    </font>
    <font>
      <b/>
      <sz val="7"/>
      <color rgb="FF000080"/>
      <name val="Gill Sans"/>
    </font>
    <font>
      <b/>
      <sz val="6"/>
      <color rgb="FF000080"/>
      <name val="Gill Sans"/>
    </font>
    <font>
      <b/>
      <sz val="7"/>
      <color rgb="FFFF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b/>
      <sz val="10"/>
      <color rgb="FFFF0000"/>
      <name val="Arial"/>
      <family val="2"/>
    </font>
    <font>
      <b/>
      <sz val="11"/>
      <color rgb="FF000080"/>
      <name val="Arial Narrow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6"/>
      <color rgb="FF000080"/>
      <name val="Arial"/>
      <family val="2"/>
    </font>
    <font>
      <sz val="6"/>
      <color rgb="FF000000"/>
      <name val="Arial"/>
      <family val="2"/>
    </font>
    <font>
      <b/>
      <sz val="6"/>
      <color rgb="FFFF0000"/>
      <name val="Arial"/>
      <family val="2"/>
    </font>
    <font>
      <sz val="12"/>
      <color rgb="FF000000"/>
      <name val="Calibri"/>
      <family val="2"/>
    </font>
    <font>
      <sz val="7"/>
      <color rgb="FF000000"/>
      <name val="Arial Narrow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80"/>
      <name val="Gill Sans MT"/>
    </font>
    <font>
      <sz val="5"/>
      <color rgb="FF000080"/>
      <name val="Gill Sans MT"/>
    </font>
    <font>
      <b/>
      <sz val="10"/>
      <color rgb="FF000000"/>
      <name val="Gill Sans MT"/>
    </font>
    <font>
      <b/>
      <sz val="14"/>
      <color rgb="FF000080"/>
      <name val="Arial"/>
      <family val="2"/>
    </font>
    <font>
      <b/>
      <sz val="8"/>
      <color rgb="FF000000"/>
      <name val="Calibri"/>
      <family val="2"/>
    </font>
    <font>
      <i/>
      <sz val="7"/>
      <color rgb="FF000000"/>
      <name val="Arial"/>
      <family val="2"/>
    </font>
    <font>
      <b/>
      <sz val="7"/>
      <color rgb="FF1F4E78"/>
      <name val="Gill Sans MT"/>
    </font>
    <font>
      <b/>
      <sz val="7"/>
      <color rgb="FF1F4E78"/>
      <name val="Arial"/>
      <family val="2"/>
    </font>
    <font>
      <sz val="8"/>
      <color theme="1"/>
      <name val="Calibri"/>
      <family val="2"/>
      <scheme val="minor"/>
    </font>
    <font>
      <sz val="9"/>
      <color theme="4" tint="0.3999755851924192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0">
    <xf numFmtId="0" fontId="0" fillId="0" borderId="0" xfId="0"/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" fontId="5" fillId="0" borderId="0" xfId="0" quotePrefix="1" applyNumberFormat="1" applyFont="1" applyFill="1" applyBorder="1" applyAlignment="1">
      <alignment horizontal="center" vertical="center"/>
    </xf>
    <xf numFmtId="17" fontId="5" fillId="0" borderId="0" xfId="0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4" fillId="2" borderId="1" xfId="0" applyFont="1" applyFill="1" applyBorder="1"/>
    <xf numFmtId="0" fontId="14" fillId="2" borderId="0" xfId="0" applyFont="1" applyFill="1" applyBorder="1"/>
    <xf numFmtId="0" fontId="3" fillId="2" borderId="0" xfId="0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4" fillId="3" borderId="0" xfId="0" applyFont="1" applyFill="1" applyBorder="1"/>
    <xf numFmtId="0" fontId="20" fillId="2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vertical="center"/>
    </xf>
    <xf numFmtId="166" fontId="27" fillId="0" borderId="0" xfId="1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30" fillId="2" borderId="1" xfId="0" applyFont="1" applyFill="1" applyBorder="1"/>
    <xf numFmtId="0" fontId="21" fillId="2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/>
    <xf numFmtId="0" fontId="32" fillId="2" borderId="1" xfId="0" applyFont="1" applyFill="1" applyBorder="1"/>
    <xf numFmtId="0" fontId="32" fillId="2" borderId="0" xfId="0" applyFont="1" applyFill="1" applyBorder="1"/>
    <xf numFmtId="0" fontId="33" fillId="2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6" fontId="36" fillId="0" borderId="0" xfId="1" applyNumberFormat="1" applyFont="1" applyFill="1" applyBorder="1" applyAlignment="1">
      <alignment vertical="center"/>
    </xf>
    <xf numFmtId="0" fontId="37" fillId="0" borderId="0" xfId="0" applyFont="1" applyFill="1" applyBorder="1"/>
    <xf numFmtId="0" fontId="38" fillId="0" borderId="0" xfId="0" applyFont="1" applyFill="1" applyBorder="1" applyAlignment="1">
      <alignment vertical="center"/>
    </xf>
    <xf numFmtId="166" fontId="39" fillId="0" borderId="0" xfId="1" applyNumberFormat="1" applyFont="1" applyFill="1" applyBorder="1" applyAlignment="1">
      <alignment vertical="center"/>
    </xf>
    <xf numFmtId="166" fontId="40" fillId="0" borderId="0" xfId="1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166" fontId="46" fillId="0" borderId="0" xfId="1" applyNumberFormat="1" applyFont="1" applyFill="1" applyBorder="1" applyAlignment="1">
      <alignment vertical="center"/>
    </xf>
    <xf numFmtId="166" fontId="47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52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53" fillId="0" borderId="0" xfId="0" applyNumberFormat="1" applyFont="1" applyFill="1" applyBorder="1" applyAlignment="1">
      <alignment horizontal="right" vertical="center"/>
    </xf>
    <xf numFmtId="3" fontId="53" fillId="0" borderId="0" xfId="0" applyNumberFormat="1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3" fontId="53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vertical="center"/>
    </xf>
    <xf numFmtId="166" fontId="16" fillId="0" borderId="0" xfId="1" applyNumberFormat="1" applyFont="1" applyFill="1" applyBorder="1" applyAlignment="1">
      <alignment horizontal="right" vertical="top"/>
    </xf>
    <xf numFmtId="0" fontId="5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/>
    <xf numFmtId="0" fontId="43" fillId="2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57" fillId="0" borderId="0" xfId="0" applyNumberFormat="1" applyFont="1" applyFill="1" applyBorder="1" applyAlignment="1">
      <alignment vertical="center"/>
    </xf>
    <xf numFmtId="3" fontId="56" fillId="0" borderId="0" xfId="0" applyNumberFormat="1" applyFont="1" applyFill="1" applyBorder="1" applyAlignment="1">
      <alignment vertical="center"/>
    </xf>
    <xf numFmtId="3" fontId="55" fillId="0" borderId="0" xfId="0" applyNumberFormat="1" applyFont="1" applyFill="1" applyBorder="1" applyAlignment="1">
      <alignment vertical="center"/>
    </xf>
    <xf numFmtId="49" fontId="58" fillId="0" borderId="0" xfId="0" applyNumberFormat="1" applyFont="1" applyFill="1" applyBorder="1"/>
    <xf numFmtId="0" fontId="58" fillId="0" borderId="0" xfId="0" applyFont="1" applyFill="1" applyBorder="1"/>
    <xf numFmtId="49" fontId="58" fillId="2" borderId="0" xfId="0" applyNumberFormat="1" applyFont="1" applyFill="1" applyBorder="1"/>
    <xf numFmtId="0" fontId="58" fillId="2" borderId="0" xfId="0" applyFont="1" applyFill="1" applyBorder="1"/>
    <xf numFmtId="49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58" fillId="2" borderId="1" xfId="0" applyFont="1" applyFill="1" applyBorder="1"/>
    <xf numFmtId="49" fontId="14" fillId="2" borderId="0" xfId="0" applyNumberFormat="1" applyFont="1" applyFill="1" applyBorder="1"/>
    <xf numFmtId="0" fontId="27" fillId="2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/>
    </xf>
    <xf numFmtId="49" fontId="59" fillId="0" borderId="0" xfId="0" applyNumberFormat="1" applyFont="1" applyFill="1" applyBorder="1" applyAlignment="1">
      <alignment vertical="center"/>
    </xf>
    <xf numFmtId="166" fontId="60" fillId="0" borderId="0" xfId="1" applyNumberFormat="1" applyFont="1" applyFill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horizontal="right" vertical="center"/>
    </xf>
    <xf numFmtId="167" fontId="49" fillId="0" borderId="0" xfId="0" applyNumberFormat="1" applyFont="1" applyFill="1" applyBorder="1" applyAlignment="1">
      <alignment vertical="center"/>
    </xf>
    <xf numFmtId="167" fontId="53" fillId="0" borderId="0" xfId="0" applyNumberFormat="1" applyFont="1" applyFill="1" applyBorder="1" applyAlignment="1">
      <alignment horizontal="right" vertical="center"/>
    </xf>
    <xf numFmtId="167" fontId="53" fillId="0" borderId="0" xfId="0" applyNumberFormat="1" applyFont="1" applyFill="1" applyBorder="1" applyAlignment="1">
      <alignment horizontal="center" vertical="center"/>
    </xf>
    <xf numFmtId="168" fontId="54" fillId="0" borderId="0" xfId="1" applyNumberFormat="1" applyFont="1" applyFill="1" applyBorder="1" applyAlignment="1">
      <alignment vertical="center"/>
    </xf>
    <xf numFmtId="168" fontId="16" fillId="0" borderId="0" xfId="1" applyNumberFormat="1" applyFont="1" applyFill="1" applyBorder="1" applyAlignment="1">
      <alignment horizontal="right" vertical="center"/>
    </xf>
    <xf numFmtId="166" fontId="54" fillId="0" borderId="0" xfId="1" applyNumberFormat="1" applyFont="1" applyFill="1" applyBorder="1" applyAlignment="1">
      <alignment horizontal="right" vertical="center"/>
    </xf>
    <xf numFmtId="165" fontId="57" fillId="0" borderId="0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0" xfId="0" applyFont="1" applyFill="1" applyBorder="1"/>
    <xf numFmtId="0" fontId="4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49" fontId="66" fillId="2" borderId="0" xfId="0" applyNumberFormat="1" applyFont="1" applyFill="1" applyBorder="1"/>
    <xf numFmtId="49" fontId="66" fillId="2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68" fillId="0" borderId="0" xfId="0" applyNumberFormat="1" applyFont="1" applyFill="1" applyBorder="1" applyAlignment="1">
      <alignment vertical="center"/>
    </xf>
    <xf numFmtId="166" fontId="69" fillId="0" borderId="0" xfId="1" applyNumberFormat="1" applyFont="1" applyFill="1" applyBorder="1" applyAlignment="1">
      <alignment vertical="center"/>
    </xf>
    <xf numFmtId="168" fontId="51" fillId="0" borderId="0" xfId="1" applyNumberFormat="1" applyFont="1" applyFill="1" applyBorder="1" applyAlignment="1">
      <alignment vertical="center"/>
    </xf>
    <xf numFmtId="168" fontId="13" fillId="0" borderId="0" xfId="1" applyNumberFormat="1" applyFont="1" applyFill="1" applyBorder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4" borderId="1" xfId="0" applyFont="1" applyFill="1" applyBorder="1" applyAlignment="1">
      <alignment vertical="center"/>
    </xf>
    <xf numFmtId="0" fontId="70" fillId="4" borderId="1" xfId="0" applyFont="1" applyFill="1" applyBorder="1"/>
    <xf numFmtId="0" fontId="70" fillId="5" borderId="0" xfId="0" applyFont="1" applyFill="1"/>
    <xf numFmtId="0" fontId="33" fillId="4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63" fillId="0" borderId="0" xfId="0" applyFont="1" applyAlignment="1">
      <alignment vertical="center"/>
    </xf>
    <xf numFmtId="0" fontId="63" fillId="5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166" fontId="53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0" fontId="25" fillId="0" borderId="0" xfId="0" applyFont="1" applyAlignment="1">
      <alignment vertical="center"/>
    </xf>
    <xf numFmtId="166" fontId="54" fillId="0" borderId="0" xfId="1" applyNumberFormat="1" applyFont="1" applyAlignment="1">
      <alignment vertical="center"/>
    </xf>
    <xf numFmtId="166" fontId="16" fillId="0" borderId="0" xfId="1" applyNumberFormat="1" applyFont="1" applyAlignment="1">
      <alignment vertical="center"/>
    </xf>
    <xf numFmtId="166" fontId="71" fillId="0" borderId="0" xfId="1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72" fillId="0" borderId="0" xfId="0" applyFont="1"/>
    <xf numFmtId="0" fontId="64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7"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EA%20ESTADISTICA\Jose%20Antonio\VOLCADO%20DEL%20C\PDF%20ECONSOC%20PARA%20LA%20PAGINA%20WEB\A&#209;O%202016\Septiembre\Cuadros%20Excel%20Seguridad%20Soc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Coop"/>
      <sheetName val="CUADRO A-1"/>
      <sheetName val="CUADRO A2-A3"/>
      <sheetName val="CUADRO A.4a"/>
      <sheetName val="CUADRO A.4b"/>
      <sheetName val="CUADRO A.5"/>
      <sheetName val="CUADRO A.5Bis"/>
      <sheetName val="Datos Sociedades Laborales"/>
      <sheetName val="CUADRO B.1"/>
      <sheetName val="CUADRO B2-B3"/>
      <sheetName val="CUADRO B.4a"/>
      <sheetName val="CUADRO B.4b"/>
      <sheetName val="CUADRO B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2">
          <cell r="C172">
            <v>5</v>
          </cell>
          <cell r="F172">
            <v>19</v>
          </cell>
          <cell r="I172">
            <v>28</v>
          </cell>
          <cell r="L172">
            <v>102</v>
          </cell>
          <cell r="O172">
            <v>0</v>
          </cell>
          <cell r="R172">
            <v>0</v>
          </cell>
          <cell r="U172">
            <v>40</v>
          </cell>
          <cell r="X172">
            <v>175</v>
          </cell>
          <cell r="AA172">
            <v>72</v>
          </cell>
          <cell r="AD172">
            <v>308</v>
          </cell>
          <cell r="AG172">
            <v>16</v>
          </cell>
          <cell r="AJ172">
            <v>87</v>
          </cell>
          <cell r="AM172">
            <v>4</v>
          </cell>
          <cell r="AP172">
            <v>9</v>
          </cell>
          <cell r="AS172">
            <v>29</v>
          </cell>
          <cell r="AV172">
            <v>92</v>
          </cell>
          <cell r="AY172">
            <v>19</v>
          </cell>
          <cell r="BB172">
            <v>144</v>
          </cell>
          <cell r="BE172">
            <v>8</v>
          </cell>
          <cell r="BH172">
            <v>42</v>
          </cell>
        </row>
        <row r="173">
          <cell r="C173">
            <v>3</v>
          </cell>
          <cell r="F173">
            <v>67</v>
          </cell>
          <cell r="I173">
            <v>53</v>
          </cell>
          <cell r="L173">
            <v>315</v>
          </cell>
          <cell r="O173">
            <v>1</v>
          </cell>
          <cell r="R173">
            <v>6</v>
          </cell>
          <cell r="U173">
            <v>28</v>
          </cell>
          <cell r="X173">
            <v>270</v>
          </cell>
          <cell r="AA173">
            <v>85</v>
          </cell>
          <cell r="AD173">
            <v>383</v>
          </cell>
          <cell r="AG173">
            <v>9</v>
          </cell>
          <cell r="AJ173">
            <v>43</v>
          </cell>
          <cell r="AM173">
            <v>4</v>
          </cell>
          <cell r="AP173">
            <v>5</v>
          </cell>
          <cell r="AS173">
            <v>24</v>
          </cell>
          <cell r="AV173">
            <v>100</v>
          </cell>
          <cell r="AY173">
            <v>20</v>
          </cell>
          <cell r="BB173">
            <v>127</v>
          </cell>
          <cell r="BE173">
            <v>5</v>
          </cell>
          <cell r="BH173">
            <v>64</v>
          </cell>
        </row>
        <row r="174">
          <cell r="C174">
            <v>4</v>
          </cell>
          <cell r="F174">
            <v>24</v>
          </cell>
          <cell r="I174">
            <v>66</v>
          </cell>
          <cell r="L174">
            <v>418</v>
          </cell>
          <cell r="O174">
            <v>3</v>
          </cell>
          <cell r="R174">
            <v>17</v>
          </cell>
          <cell r="U174">
            <v>33</v>
          </cell>
          <cell r="X174">
            <v>157</v>
          </cell>
          <cell r="AA174">
            <v>78</v>
          </cell>
          <cell r="AD174">
            <v>301</v>
          </cell>
          <cell r="AG174">
            <v>11</v>
          </cell>
          <cell r="AJ174">
            <v>54</v>
          </cell>
          <cell r="AM174">
            <v>2</v>
          </cell>
          <cell r="AP174">
            <v>3</v>
          </cell>
          <cell r="AS174">
            <v>29</v>
          </cell>
          <cell r="AV174">
            <v>117</v>
          </cell>
          <cell r="AY174">
            <v>29</v>
          </cell>
          <cell r="BB174">
            <v>135</v>
          </cell>
          <cell r="BE174">
            <v>7</v>
          </cell>
          <cell r="BH174">
            <v>34</v>
          </cell>
        </row>
        <row r="175">
          <cell r="C175">
            <v>1</v>
          </cell>
          <cell r="F175">
            <v>2</v>
          </cell>
          <cell r="I175">
            <v>35</v>
          </cell>
          <cell r="L175">
            <v>162</v>
          </cell>
          <cell r="O175">
            <v>2</v>
          </cell>
          <cell r="R175">
            <v>8</v>
          </cell>
          <cell r="U175">
            <v>25</v>
          </cell>
          <cell r="X175">
            <v>151</v>
          </cell>
          <cell r="AA175">
            <v>76</v>
          </cell>
          <cell r="AD175">
            <v>362</v>
          </cell>
          <cell r="AG175">
            <v>3</v>
          </cell>
          <cell r="AJ175">
            <v>7</v>
          </cell>
          <cell r="AM175">
            <v>2</v>
          </cell>
          <cell r="AP175">
            <v>10</v>
          </cell>
          <cell r="AS175">
            <v>23</v>
          </cell>
          <cell r="AV175">
            <v>73</v>
          </cell>
          <cell r="AY175">
            <v>15</v>
          </cell>
          <cell r="BB175">
            <v>246</v>
          </cell>
          <cell r="BE175">
            <v>6</v>
          </cell>
          <cell r="BH175">
            <v>20</v>
          </cell>
        </row>
        <row r="176">
          <cell r="C176">
            <v>11</v>
          </cell>
          <cell r="F176">
            <v>50</v>
          </cell>
          <cell r="I176">
            <v>23</v>
          </cell>
          <cell r="L176">
            <v>96</v>
          </cell>
          <cell r="O176">
            <v>1</v>
          </cell>
          <cell r="R176">
            <v>9</v>
          </cell>
          <cell r="U176">
            <v>44</v>
          </cell>
          <cell r="X176">
            <v>384</v>
          </cell>
          <cell r="AA176">
            <v>96</v>
          </cell>
          <cell r="AD176">
            <v>489</v>
          </cell>
          <cell r="AG176">
            <v>11</v>
          </cell>
          <cell r="AJ176">
            <v>56</v>
          </cell>
          <cell r="AM176">
            <v>3</v>
          </cell>
          <cell r="AP176">
            <v>24</v>
          </cell>
          <cell r="AS176">
            <v>23</v>
          </cell>
          <cell r="AV176">
            <v>153</v>
          </cell>
          <cell r="AY176">
            <v>16</v>
          </cell>
          <cell r="BB176">
            <v>73</v>
          </cell>
          <cell r="BE176">
            <v>4</v>
          </cell>
          <cell r="BH176">
            <v>16</v>
          </cell>
        </row>
        <row r="177">
          <cell r="C177">
            <v>5</v>
          </cell>
          <cell r="F177">
            <v>22</v>
          </cell>
          <cell r="I177">
            <v>44</v>
          </cell>
          <cell r="L177">
            <v>250</v>
          </cell>
          <cell r="O177">
            <v>1</v>
          </cell>
          <cell r="R177">
            <v>3</v>
          </cell>
          <cell r="U177">
            <v>37</v>
          </cell>
          <cell r="X177">
            <v>238</v>
          </cell>
          <cell r="AA177">
            <v>94</v>
          </cell>
          <cell r="AD177">
            <v>336</v>
          </cell>
          <cell r="AG177">
            <v>15</v>
          </cell>
          <cell r="AJ177">
            <v>38</v>
          </cell>
          <cell r="AM177">
            <v>2</v>
          </cell>
          <cell r="AP177">
            <v>8</v>
          </cell>
          <cell r="AS177">
            <v>18</v>
          </cell>
          <cell r="AV177">
            <v>83</v>
          </cell>
          <cell r="AY177">
            <v>12</v>
          </cell>
          <cell r="BB177">
            <v>79</v>
          </cell>
          <cell r="BE177">
            <v>3</v>
          </cell>
          <cell r="BH177">
            <v>4</v>
          </cell>
        </row>
        <row r="178">
          <cell r="C178">
            <v>5</v>
          </cell>
          <cell r="F178">
            <v>58</v>
          </cell>
          <cell r="I178">
            <v>51</v>
          </cell>
          <cell r="L178">
            <v>290</v>
          </cell>
          <cell r="O178">
            <v>1</v>
          </cell>
          <cell r="R178">
            <v>2</v>
          </cell>
          <cell r="U178">
            <v>52</v>
          </cell>
          <cell r="X178">
            <v>410</v>
          </cell>
          <cell r="AA178">
            <v>107</v>
          </cell>
          <cell r="AD178">
            <v>522</v>
          </cell>
          <cell r="AG178">
            <v>30</v>
          </cell>
          <cell r="AJ178">
            <v>232</v>
          </cell>
          <cell r="AM178">
            <v>7</v>
          </cell>
          <cell r="AP178">
            <v>17</v>
          </cell>
          <cell r="AS178">
            <v>44</v>
          </cell>
          <cell r="AV178">
            <v>194</v>
          </cell>
          <cell r="AY178">
            <v>32</v>
          </cell>
          <cell r="BB178">
            <v>466</v>
          </cell>
          <cell r="BE178">
            <v>9</v>
          </cell>
          <cell r="BH178">
            <v>23</v>
          </cell>
        </row>
        <row r="179">
          <cell r="C179">
            <v>5</v>
          </cell>
          <cell r="F179">
            <v>20</v>
          </cell>
          <cell r="I179">
            <v>78</v>
          </cell>
          <cell r="L179">
            <v>696</v>
          </cell>
          <cell r="O179">
            <v>1</v>
          </cell>
          <cell r="R179">
            <v>3</v>
          </cell>
          <cell r="U179">
            <v>45</v>
          </cell>
          <cell r="X179">
            <v>410</v>
          </cell>
          <cell r="AA179">
            <v>107</v>
          </cell>
          <cell r="AD179">
            <v>511</v>
          </cell>
          <cell r="AG179">
            <v>25</v>
          </cell>
          <cell r="AJ179">
            <v>140</v>
          </cell>
          <cell r="AM179">
            <v>5</v>
          </cell>
          <cell r="AP179">
            <v>9</v>
          </cell>
          <cell r="AS179">
            <v>57</v>
          </cell>
          <cell r="AV179">
            <v>270</v>
          </cell>
          <cell r="AY179">
            <v>44</v>
          </cell>
          <cell r="BB179">
            <v>464</v>
          </cell>
          <cell r="BE179">
            <v>24</v>
          </cell>
          <cell r="BH179">
            <v>88</v>
          </cell>
        </row>
        <row r="180">
          <cell r="C180">
            <v>7</v>
          </cell>
          <cell r="F180">
            <v>30</v>
          </cell>
          <cell r="I180">
            <v>16</v>
          </cell>
          <cell r="L180">
            <v>46</v>
          </cell>
          <cell r="O180">
            <v>0</v>
          </cell>
          <cell r="R180">
            <v>0</v>
          </cell>
          <cell r="U180">
            <v>14</v>
          </cell>
          <cell r="X180">
            <v>86</v>
          </cell>
          <cell r="AA180">
            <v>33</v>
          </cell>
          <cell r="AD180">
            <v>133</v>
          </cell>
          <cell r="AG180">
            <v>3</v>
          </cell>
          <cell r="AJ180">
            <v>12</v>
          </cell>
          <cell r="AM180">
            <v>2</v>
          </cell>
          <cell r="AP180">
            <v>2</v>
          </cell>
          <cell r="AS180">
            <v>5</v>
          </cell>
          <cell r="AV180">
            <v>20</v>
          </cell>
          <cell r="AY180">
            <v>5</v>
          </cell>
          <cell r="BB180">
            <v>29</v>
          </cell>
          <cell r="BE180">
            <v>2</v>
          </cell>
          <cell r="BH180">
            <v>5</v>
          </cell>
        </row>
        <row r="181">
          <cell r="C181">
            <v>1</v>
          </cell>
          <cell r="F181">
            <v>15</v>
          </cell>
          <cell r="I181">
            <v>4</v>
          </cell>
          <cell r="L181">
            <v>38</v>
          </cell>
          <cell r="O181">
            <v>0</v>
          </cell>
          <cell r="R181">
            <v>0</v>
          </cell>
          <cell r="U181">
            <v>10</v>
          </cell>
          <cell r="X181">
            <v>26</v>
          </cell>
          <cell r="AA181">
            <v>7</v>
          </cell>
          <cell r="AD181">
            <v>28</v>
          </cell>
          <cell r="AG181">
            <v>4</v>
          </cell>
          <cell r="AJ181">
            <v>13</v>
          </cell>
          <cell r="AM181">
            <v>1</v>
          </cell>
          <cell r="AP181">
            <v>2</v>
          </cell>
          <cell r="AS181">
            <v>1</v>
          </cell>
          <cell r="AV181">
            <v>2</v>
          </cell>
          <cell r="AY181">
            <v>1</v>
          </cell>
          <cell r="BB181">
            <v>3</v>
          </cell>
          <cell r="BE181">
            <v>0</v>
          </cell>
          <cell r="BH181">
            <v>0</v>
          </cell>
        </row>
        <row r="182">
          <cell r="C182">
            <v>2</v>
          </cell>
          <cell r="F182">
            <v>41</v>
          </cell>
          <cell r="I182">
            <v>48</v>
          </cell>
          <cell r="L182">
            <v>335</v>
          </cell>
          <cell r="O182">
            <v>0</v>
          </cell>
          <cell r="R182">
            <v>0</v>
          </cell>
          <cell r="U182">
            <v>23</v>
          </cell>
          <cell r="X182">
            <v>102</v>
          </cell>
          <cell r="AA182">
            <v>82</v>
          </cell>
          <cell r="AD182">
            <v>320</v>
          </cell>
          <cell r="AG182">
            <v>17</v>
          </cell>
          <cell r="AJ182">
            <v>129</v>
          </cell>
          <cell r="AM182">
            <v>4</v>
          </cell>
          <cell r="AP182">
            <v>5</v>
          </cell>
          <cell r="AS182">
            <v>24</v>
          </cell>
          <cell r="AV182">
            <v>54</v>
          </cell>
          <cell r="AY182">
            <v>17</v>
          </cell>
          <cell r="BB182">
            <v>94</v>
          </cell>
          <cell r="BE182">
            <v>13</v>
          </cell>
          <cell r="BH182">
            <v>70</v>
          </cell>
        </row>
        <row r="183">
          <cell r="C183">
            <v>1</v>
          </cell>
          <cell r="F183">
            <v>20</v>
          </cell>
          <cell r="I183">
            <v>51</v>
          </cell>
          <cell r="L183">
            <v>352</v>
          </cell>
          <cell r="O183">
            <v>0</v>
          </cell>
          <cell r="R183">
            <v>0</v>
          </cell>
          <cell r="U183">
            <v>38</v>
          </cell>
          <cell r="X183">
            <v>157</v>
          </cell>
          <cell r="AA183">
            <v>108</v>
          </cell>
          <cell r="AD183">
            <v>362</v>
          </cell>
          <cell r="AG183">
            <v>22</v>
          </cell>
          <cell r="AJ183">
            <v>119</v>
          </cell>
          <cell r="AM183">
            <v>3</v>
          </cell>
          <cell r="AP183">
            <v>6</v>
          </cell>
          <cell r="AS183">
            <v>70</v>
          </cell>
          <cell r="AV183">
            <v>898</v>
          </cell>
          <cell r="AY183">
            <v>22</v>
          </cell>
          <cell r="BB183">
            <v>140</v>
          </cell>
          <cell r="BE183">
            <v>17</v>
          </cell>
          <cell r="BH183">
            <v>72</v>
          </cell>
        </row>
        <row r="184">
          <cell r="C184">
            <v>2</v>
          </cell>
          <cell r="F184">
            <v>10</v>
          </cell>
          <cell r="I184">
            <v>11</v>
          </cell>
          <cell r="L184">
            <v>34</v>
          </cell>
          <cell r="O184">
            <v>2</v>
          </cell>
          <cell r="R184">
            <v>10</v>
          </cell>
          <cell r="U184">
            <v>16</v>
          </cell>
          <cell r="X184">
            <v>153</v>
          </cell>
          <cell r="AA184">
            <v>34</v>
          </cell>
          <cell r="AD184">
            <v>189</v>
          </cell>
          <cell r="AG184">
            <v>4</v>
          </cell>
          <cell r="AJ184">
            <v>8</v>
          </cell>
          <cell r="AM184">
            <v>2</v>
          </cell>
          <cell r="AP184">
            <v>6</v>
          </cell>
          <cell r="AS184">
            <v>16</v>
          </cell>
          <cell r="AV184">
            <v>113</v>
          </cell>
          <cell r="AY184">
            <v>2</v>
          </cell>
          <cell r="BB184">
            <v>3</v>
          </cell>
          <cell r="BE184">
            <v>3</v>
          </cell>
          <cell r="BH184">
            <v>3</v>
          </cell>
        </row>
        <row r="185">
          <cell r="C185">
            <v>2</v>
          </cell>
          <cell r="F185">
            <v>26</v>
          </cell>
          <cell r="I185">
            <v>15</v>
          </cell>
          <cell r="L185">
            <v>125</v>
          </cell>
          <cell r="O185">
            <v>1</v>
          </cell>
          <cell r="R185">
            <v>1</v>
          </cell>
          <cell r="U185">
            <v>14</v>
          </cell>
          <cell r="X185">
            <v>66</v>
          </cell>
          <cell r="AA185">
            <v>42</v>
          </cell>
          <cell r="AD185">
            <v>173</v>
          </cell>
          <cell r="AG185">
            <v>6</v>
          </cell>
          <cell r="AJ185">
            <v>55</v>
          </cell>
          <cell r="AM185">
            <v>5</v>
          </cell>
          <cell r="AP185">
            <v>10</v>
          </cell>
          <cell r="AS185">
            <v>21</v>
          </cell>
          <cell r="AV185">
            <v>75</v>
          </cell>
          <cell r="AY185">
            <v>8</v>
          </cell>
          <cell r="BB185">
            <v>124</v>
          </cell>
          <cell r="BE185">
            <v>6</v>
          </cell>
          <cell r="BH185">
            <v>8</v>
          </cell>
        </row>
        <row r="186">
          <cell r="C186">
            <v>1</v>
          </cell>
          <cell r="F186">
            <v>6</v>
          </cell>
          <cell r="I186">
            <v>13</v>
          </cell>
          <cell r="L186">
            <v>82</v>
          </cell>
          <cell r="O186">
            <v>0</v>
          </cell>
          <cell r="R186">
            <v>0</v>
          </cell>
          <cell r="U186">
            <v>16</v>
          </cell>
          <cell r="X186">
            <v>83</v>
          </cell>
          <cell r="AA186">
            <v>52</v>
          </cell>
          <cell r="AD186">
            <v>242</v>
          </cell>
          <cell r="AG186">
            <v>7</v>
          </cell>
          <cell r="AJ186">
            <v>18</v>
          </cell>
          <cell r="AM186">
            <v>5</v>
          </cell>
          <cell r="AP186">
            <v>12</v>
          </cell>
          <cell r="AS186">
            <v>23</v>
          </cell>
          <cell r="AV186">
            <v>85</v>
          </cell>
          <cell r="AY186">
            <v>8</v>
          </cell>
          <cell r="BB186">
            <v>54</v>
          </cell>
          <cell r="BE186">
            <v>10</v>
          </cell>
          <cell r="BH186">
            <v>47</v>
          </cell>
        </row>
        <row r="187">
          <cell r="C187">
            <v>0</v>
          </cell>
          <cell r="F187">
            <v>0</v>
          </cell>
          <cell r="I187">
            <v>18</v>
          </cell>
          <cell r="L187">
            <v>561</v>
          </cell>
          <cell r="O187">
            <v>0</v>
          </cell>
          <cell r="R187">
            <v>0</v>
          </cell>
          <cell r="U187">
            <v>13</v>
          </cell>
          <cell r="X187">
            <v>74</v>
          </cell>
          <cell r="AA187">
            <v>34</v>
          </cell>
          <cell r="AD187">
            <v>127</v>
          </cell>
          <cell r="AG187">
            <v>9</v>
          </cell>
          <cell r="AJ187">
            <v>28</v>
          </cell>
          <cell r="AM187">
            <v>0</v>
          </cell>
          <cell r="AP187">
            <v>0</v>
          </cell>
          <cell r="AS187">
            <v>28</v>
          </cell>
          <cell r="AV187">
            <v>93</v>
          </cell>
          <cell r="AY187">
            <v>8</v>
          </cell>
          <cell r="BB187">
            <v>69</v>
          </cell>
          <cell r="BE187">
            <v>11</v>
          </cell>
          <cell r="BH187">
            <v>34</v>
          </cell>
        </row>
        <row r="188">
          <cell r="C188">
            <v>2</v>
          </cell>
          <cell r="F188">
            <v>3</v>
          </cell>
          <cell r="I188">
            <v>44</v>
          </cell>
          <cell r="L188">
            <v>322</v>
          </cell>
          <cell r="O188">
            <v>0</v>
          </cell>
          <cell r="R188">
            <v>0</v>
          </cell>
          <cell r="U188">
            <v>34</v>
          </cell>
          <cell r="X188">
            <v>191</v>
          </cell>
          <cell r="AA188">
            <v>74</v>
          </cell>
          <cell r="AD188">
            <v>301</v>
          </cell>
          <cell r="AG188">
            <v>8</v>
          </cell>
          <cell r="AJ188">
            <v>53</v>
          </cell>
          <cell r="AM188">
            <v>0</v>
          </cell>
          <cell r="AP188">
            <v>0</v>
          </cell>
          <cell r="AS188">
            <v>8</v>
          </cell>
          <cell r="AV188">
            <v>34</v>
          </cell>
          <cell r="AY188">
            <v>13</v>
          </cell>
          <cell r="BB188">
            <v>54</v>
          </cell>
          <cell r="BE188">
            <v>8</v>
          </cell>
          <cell r="BH188">
            <v>30</v>
          </cell>
        </row>
        <row r="189">
          <cell r="C189">
            <v>2</v>
          </cell>
          <cell r="F189">
            <v>3</v>
          </cell>
          <cell r="I189">
            <v>54</v>
          </cell>
          <cell r="L189">
            <v>452</v>
          </cell>
          <cell r="O189">
            <v>0</v>
          </cell>
          <cell r="R189">
            <v>0</v>
          </cell>
          <cell r="U189">
            <v>42</v>
          </cell>
          <cell r="X189">
            <v>235</v>
          </cell>
          <cell r="AA189">
            <v>74</v>
          </cell>
          <cell r="AD189">
            <v>298</v>
          </cell>
          <cell r="AG189">
            <v>8</v>
          </cell>
          <cell r="AJ189">
            <v>50</v>
          </cell>
          <cell r="AM189">
            <v>1</v>
          </cell>
          <cell r="AP189">
            <v>1</v>
          </cell>
          <cell r="AS189">
            <v>13</v>
          </cell>
          <cell r="AV189">
            <v>40</v>
          </cell>
          <cell r="AY189">
            <v>10</v>
          </cell>
          <cell r="BB189">
            <v>51</v>
          </cell>
          <cell r="BE189">
            <v>5</v>
          </cell>
          <cell r="BH189">
            <v>14</v>
          </cell>
        </row>
        <row r="190">
          <cell r="C190">
            <v>4</v>
          </cell>
          <cell r="F190">
            <v>5</v>
          </cell>
          <cell r="I190">
            <v>28</v>
          </cell>
          <cell r="L190">
            <v>176</v>
          </cell>
          <cell r="O190">
            <v>0</v>
          </cell>
          <cell r="R190">
            <v>0</v>
          </cell>
          <cell r="U190">
            <v>21</v>
          </cell>
          <cell r="X190">
            <v>151</v>
          </cell>
          <cell r="AA190">
            <v>53</v>
          </cell>
          <cell r="AD190">
            <v>218</v>
          </cell>
          <cell r="AG190">
            <v>4</v>
          </cell>
          <cell r="AJ190">
            <v>13</v>
          </cell>
          <cell r="AM190">
            <v>1</v>
          </cell>
          <cell r="AP190">
            <v>1</v>
          </cell>
          <cell r="AS190">
            <v>7</v>
          </cell>
          <cell r="AV190">
            <v>21</v>
          </cell>
          <cell r="AY190">
            <v>4</v>
          </cell>
          <cell r="BB190">
            <v>19</v>
          </cell>
          <cell r="BE190">
            <v>7</v>
          </cell>
          <cell r="BH190">
            <v>15</v>
          </cell>
        </row>
        <row r="191">
          <cell r="C191">
            <v>0</v>
          </cell>
          <cell r="F191">
            <v>0</v>
          </cell>
          <cell r="I191">
            <v>4</v>
          </cell>
          <cell r="L191">
            <v>35</v>
          </cell>
          <cell r="O191">
            <v>0</v>
          </cell>
          <cell r="R191">
            <v>0</v>
          </cell>
          <cell r="U191">
            <v>7</v>
          </cell>
          <cell r="X191">
            <v>40</v>
          </cell>
          <cell r="AA191">
            <v>7</v>
          </cell>
          <cell r="AD191">
            <v>17</v>
          </cell>
          <cell r="AG191">
            <v>1</v>
          </cell>
          <cell r="AJ191">
            <v>3</v>
          </cell>
          <cell r="AM191">
            <v>0</v>
          </cell>
          <cell r="AP191">
            <v>0</v>
          </cell>
          <cell r="AS191">
            <v>3</v>
          </cell>
          <cell r="AV191">
            <v>11</v>
          </cell>
          <cell r="AY191">
            <v>5</v>
          </cell>
          <cell r="BB191">
            <v>34</v>
          </cell>
          <cell r="BE191">
            <v>3</v>
          </cell>
          <cell r="BH191">
            <v>12</v>
          </cell>
        </row>
        <row r="192">
          <cell r="C192">
            <v>5</v>
          </cell>
          <cell r="F192">
            <v>13</v>
          </cell>
          <cell r="I192">
            <v>53</v>
          </cell>
          <cell r="L192">
            <v>385</v>
          </cell>
          <cell r="O192">
            <v>0</v>
          </cell>
          <cell r="R192">
            <v>0</v>
          </cell>
          <cell r="U192">
            <v>27</v>
          </cell>
          <cell r="X192">
            <v>120</v>
          </cell>
          <cell r="AA192">
            <v>91</v>
          </cell>
          <cell r="AD192">
            <v>342</v>
          </cell>
          <cell r="AG192">
            <v>11</v>
          </cell>
          <cell r="AJ192">
            <v>97</v>
          </cell>
          <cell r="AM192">
            <v>2</v>
          </cell>
          <cell r="AP192">
            <v>4</v>
          </cell>
          <cell r="AS192">
            <v>11</v>
          </cell>
          <cell r="AV192">
            <v>36</v>
          </cell>
          <cell r="AY192">
            <v>12</v>
          </cell>
          <cell r="BB192">
            <v>32</v>
          </cell>
          <cell r="BE192">
            <v>10</v>
          </cell>
          <cell r="BH192">
            <v>51</v>
          </cell>
        </row>
        <row r="193">
          <cell r="C193">
            <v>1</v>
          </cell>
          <cell r="F193">
            <v>1</v>
          </cell>
          <cell r="I193">
            <v>0</v>
          </cell>
          <cell r="L193">
            <v>0</v>
          </cell>
          <cell r="O193">
            <v>0</v>
          </cell>
          <cell r="R193">
            <v>0</v>
          </cell>
          <cell r="U193">
            <v>10</v>
          </cell>
          <cell r="X193">
            <v>34</v>
          </cell>
          <cell r="AA193">
            <v>10</v>
          </cell>
          <cell r="AD193">
            <v>40</v>
          </cell>
          <cell r="AG193">
            <v>2</v>
          </cell>
          <cell r="AJ193">
            <v>10</v>
          </cell>
          <cell r="AM193">
            <v>0</v>
          </cell>
          <cell r="AP193">
            <v>0</v>
          </cell>
          <cell r="AS193">
            <v>1</v>
          </cell>
          <cell r="AV193">
            <v>3</v>
          </cell>
          <cell r="AY193">
            <v>0</v>
          </cell>
          <cell r="BB193">
            <v>0</v>
          </cell>
          <cell r="BE193">
            <v>0</v>
          </cell>
          <cell r="BH193">
            <v>0</v>
          </cell>
        </row>
        <row r="194">
          <cell r="C194">
            <v>0</v>
          </cell>
          <cell r="F194">
            <v>0</v>
          </cell>
          <cell r="I194">
            <v>17</v>
          </cell>
          <cell r="L194">
            <v>258</v>
          </cell>
          <cell r="O194">
            <v>0</v>
          </cell>
          <cell r="R194">
            <v>0</v>
          </cell>
          <cell r="U194">
            <v>7</v>
          </cell>
          <cell r="X194">
            <v>31</v>
          </cell>
          <cell r="AA194">
            <v>15</v>
          </cell>
          <cell r="AD194">
            <v>74</v>
          </cell>
          <cell r="AG194">
            <v>1</v>
          </cell>
          <cell r="AJ194">
            <v>4</v>
          </cell>
          <cell r="AM194">
            <v>2</v>
          </cell>
          <cell r="AP194">
            <v>3</v>
          </cell>
          <cell r="AS194">
            <v>4</v>
          </cell>
          <cell r="AV194">
            <v>17</v>
          </cell>
          <cell r="AY194">
            <v>2</v>
          </cell>
          <cell r="BB194">
            <v>3</v>
          </cell>
          <cell r="BE194">
            <v>0</v>
          </cell>
          <cell r="BH194">
            <v>0</v>
          </cell>
        </row>
        <row r="195">
          <cell r="C195">
            <v>1</v>
          </cell>
          <cell r="F195">
            <v>1</v>
          </cell>
          <cell r="I195">
            <v>15</v>
          </cell>
          <cell r="L195">
            <v>84</v>
          </cell>
          <cell r="O195">
            <v>0</v>
          </cell>
          <cell r="R195">
            <v>0</v>
          </cell>
          <cell r="U195">
            <v>11</v>
          </cell>
          <cell r="X195">
            <v>42</v>
          </cell>
          <cell r="AA195">
            <v>31</v>
          </cell>
          <cell r="AD195">
            <v>127</v>
          </cell>
          <cell r="AG195">
            <v>10</v>
          </cell>
          <cell r="AJ195">
            <v>47</v>
          </cell>
          <cell r="AM195">
            <v>2</v>
          </cell>
          <cell r="AP195">
            <v>3</v>
          </cell>
          <cell r="AS195">
            <v>13</v>
          </cell>
          <cell r="AV195">
            <v>79</v>
          </cell>
          <cell r="AY195">
            <v>3</v>
          </cell>
          <cell r="BB195">
            <v>10</v>
          </cell>
          <cell r="BE195">
            <v>3</v>
          </cell>
          <cell r="BH195">
            <v>11</v>
          </cell>
        </row>
        <row r="196">
          <cell r="C196">
            <v>1</v>
          </cell>
          <cell r="F196">
            <v>1</v>
          </cell>
          <cell r="I196">
            <v>7</v>
          </cell>
          <cell r="L196">
            <v>71</v>
          </cell>
          <cell r="O196">
            <v>0</v>
          </cell>
          <cell r="R196">
            <v>0</v>
          </cell>
          <cell r="U196">
            <v>10</v>
          </cell>
          <cell r="X196">
            <v>45</v>
          </cell>
          <cell r="AA196">
            <v>12</v>
          </cell>
          <cell r="AD196">
            <v>32</v>
          </cell>
          <cell r="AG196">
            <v>2</v>
          </cell>
          <cell r="AJ196">
            <v>11</v>
          </cell>
          <cell r="AM196">
            <v>0</v>
          </cell>
          <cell r="AP196">
            <v>0</v>
          </cell>
          <cell r="AS196">
            <v>2</v>
          </cell>
          <cell r="AV196">
            <v>4</v>
          </cell>
          <cell r="AY196">
            <v>2</v>
          </cell>
          <cell r="BB196">
            <v>20</v>
          </cell>
          <cell r="BE196">
            <v>0</v>
          </cell>
          <cell r="BH196">
            <v>0</v>
          </cell>
        </row>
        <row r="197">
          <cell r="C197">
            <v>1</v>
          </cell>
          <cell r="F197">
            <v>1</v>
          </cell>
          <cell r="I197">
            <v>18</v>
          </cell>
          <cell r="L197">
            <v>65</v>
          </cell>
          <cell r="O197">
            <v>0</v>
          </cell>
          <cell r="R197">
            <v>0</v>
          </cell>
          <cell r="U197">
            <v>13</v>
          </cell>
          <cell r="X197">
            <v>52</v>
          </cell>
          <cell r="AA197">
            <v>28</v>
          </cell>
          <cell r="AD197">
            <v>87</v>
          </cell>
          <cell r="AG197">
            <v>7</v>
          </cell>
          <cell r="AJ197">
            <v>21</v>
          </cell>
          <cell r="AM197">
            <v>0</v>
          </cell>
          <cell r="AP197">
            <v>0</v>
          </cell>
          <cell r="AS197">
            <v>11</v>
          </cell>
          <cell r="AV197">
            <v>95</v>
          </cell>
          <cell r="AY197">
            <v>4</v>
          </cell>
          <cell r="BB197">
            <v>26</v>
          </cell>
          <cell r="BE197">
            <v>4</v>
          </cell>
          <cell r="BH197">
            <v>16</v>
          </cell>
        </row>
        <row r="198">
          <cell r="C198">
            <v>4</v>
          </cell>
          <cell r="F198">
            <v>47</v>
          </cell>
          <cell r="I198">
            <v>4</v>
          </cell>
          <cell r="L198">
            <v>28</v>
          </cell>
          <cell r="O198">
            <v>0</v>
          </cell>
          <cell r="R198">
            <v>0</v>
          </cell>
          <cell r="U198">
            <v>1</v>
          </cell>
          <cell r="X198">
            <v>2</v>
          </cell>
          <cell r="AA198">
            <v>6</v>
          </cell>
          <cell r="AD198">
            <v>40</v>
          </cell>
          <cell r="AG198">
            <v>0</v>
          </cell>
          <cell r="AJ198">
            <v>0</v>
          </cell>
          <cell r="AM198">
            <v>0</v>
          </cell>
          <cell r="AP198">
            <v>0</v>
          </cell>
          <cell r="AS198">
            <v>2</v>
          </cell>
          <cell r="AV198">
            <v>4</v>
          </cell>
          <cell r="AY198">
            <v>1</v>
          </cell>
          <cell r="BB198">
            <v>6</v>
          </cell>
          <cell r="BE198">
            <v>0</v>
          </cell>
          <cell r="BH198">
            <v>0</v>
          </cell>
        </row>
        <row r="199">
          <cell r="C199">
            <v>1</v>
          </cell>
          <cell r="F199">
            <v>7</v>
          </cell>
          <cell r="I199">
            <v>3</v>
          </cell>
          <cell r="L199">
            <v>36</v>
          </cell>
          <cell r="O199">
            <v>0</v>
          </cell>
          <cell r="R199">
            <v>0</v>
          </cell>
          <cell r="U199">
            <v>5</v>
          </cell>
          <cell r="X199">
            <v>13</v>
          </cell>
          <cell r="AA199">
            <v>7</v>
          </cell>
          <cell r="AD199">
            <v>21</v>
          </cell>
          <cell r="AG199">
            <v>0</v>
          </cell>
          <cell r="AJ199">
            <v>0</v>
          </cell>
          <cell r="AM199">
            <v>0</v>
          </cell>
          <cell r="AP199">
            <v>0</v>
          </cell>
          <cell r="AS199">
            <v>4</v>
          </cell>
          <cell r="AV199">
            <v>22</v>
          </cell>
          <cell r="AY199">
            <v>1</v>
          </cell>
          <cell r="BB199">
            <v>3</v>
          </cell>
          <cell r="BE199">
            <v>1</v>
          </cell>
          <cell r="BH199">
            <v>1</v>
          </cell>
        </row>
        <row r="200">
          <cell r="C200">
            <v>2</v>
          </cell>
          <cell r="F200">
            <v>6</v>
          </cell>
          <cell r="I200">
            <v>28</v>
          </cell>
          <cell r="L200">
            <v>134</v>
          </cell>
          <cell r="O200">
            <v>0</v>
          </cell>
          <cell r="R200">
            <v>0</v>
          </cell>
          <cell r="U200">
            <v>20</v>
          </cell>
          <cell r="X200">
            <v>112</v>
          </cell>
          <cell r="AA200">
            <v>58</v>
          </cell>
          <cell r="AD200">
            <v>183</v>
          </cell>
          <cell r="AG200">
            <v>11</v>
          </cell>
          <cell r="AJ200">
            <v>35</v>
          </cell>
          <cell r="AM200">
            <v>3</v>
          </cell>
          <cell r="AP200">
            <v>6</v>
          </cell>
          <cell r="AS200">
            <v>27</v>
          </cell>
          <cell r="AV200">
            <v>119</v>
          </cell>
          <cell r="AY200">
            <v>15</v>
          </cell>
          <cell r="BB200">
            <v>107</v>
          </cell>
          <cell r="BE200">
            <v>10</v>
          </cell>
          <cell r="BH200">
            <v>60</v>
          </cell>
        </row>
        <row r="201">
          <cell r="C201">
            <v>0</v>
          </cell>
          <cell r="F201">
            <v>0</v>
          </cell>
          <cell r="I201">
            <v>5</v>
          </cell>
          <cell r="L201">
            <v>15</v>
          </cell>
          <cell r="O201">
            <v>0</v>
          </cell>
          <cell r="R201">
            <v>0</v>
          </cell>
          <cell r="U201">
            <v>4</v>
          </cell>
          <cell r="X201">
            <v>6</v>
          </cell>
          <cell r="AA201">
            <v>15</v>
          </cell>
          <cell r="AD201">
            <v>55</v>
          </cell>
          <cell r="AG201">
            <v>2</v>
          </cell>
          <cell r="AJ201">
            <v>2</v>
          </cell>
          <cell r="AM201">
            <v>1</v>
          </cell>
          <cell r="AP201">
            <v>1</v>
          </cell>
          <cell r="AS201">
            <v>4</v>
          </cell>
          <cell r="AV201">
            <v>14</v>
          </cell>
          <cell r="AY201">
            <v>0</v>
          </cell>
          <cell r="BB201">
            <v>0</v>
          </cell>
          <cell r="BE201">
            <v>3</v>
          </cell>
          <cell r="BH201">
            <v>11</v>
          </cell>
        </row>
        <row r="202">
          <cell r="C202">
            <v>2</v>
          </cell>
          <cell r="F202">
            <v>11</v>
          </cell>
          <cell r="I202">
            <v>132</v>
          </cell>
          <cell r="L202">
            <v>880</v>
          </cell>
          <cell r="O202">
            <v>1</v>
          </cell>
          <cell r="R202">
            <v>12</v>
          </cell>
          <cell r="U202">
            <v>81</v>
          </cell>
          <cell r="X202">
            <v>460</v>
          </cell>
          <cell r="AA202">
            <v>165</v>
          </cell>
          <cell r="AD202">
            <v>767</v>
          </cell>
          <cell r="AG202">
            <v>39</v>
          </cell>
          <cell r="AJ202">
            <v>1150</v>
          </cell>
          <cell r="AM202">
            <v>9</v>
          </cell>
          <cell r="AP202">
            <v>18</v>
          </cell>
          <cell r="AS202">
            <v>89</v>
          </cell>
          <cell r="AV202">
            <v>445</v>
          </cell>
          <cell r="AY202">
            <v>26</v>
          </cell>
          <cell r="BB202">
            <v>315</v>
          </cell>
          <cell r="BE202">
            <v>35</v>
          </cell>
          <cell r="BH202">
            <v>193</v>
          </cell>
        </row>
        <row r="203">
          <cell r="C203">
            <v>2</v>
          </cell>
          <cell r="F203">
            <v>5</v>
          </cell>
          <cell r="I203">
            <v>9</v>
          </cell>
          <cell r="L203">
            <v>22</v>
          </cell>
          <cell r="O203">
            <v>0</v>
          </cell>
          <cell r="R203">
            <v>0</v>
          </cell>
          <cell r="U203">
            <v>19</v>
          </cell>
          <cell r="X203">
            <v>76</v>
          </cell>
          <cell r="AA203">
            <v>27</v>
          </cell>
          <cell r="AD203">
            <v>105</v>
          </cell>
          <cell r="AG203">
            <v>7</v>
          </cell>
          <cell r="AJ203">
            <v>68</v>
          </cell>
          <cell r="AM203">
            <v>3</v>
          </cell>
          <cell r="AP203">
            <v>11</v>
          </cell>
          <cell r="AS203">
            <v>8</v>
          </cell>
          <cell r="AV203">
            <v>23</v>
          </cell>
          <cell r="AY203">
            <v>4</v>
          </cell>
          <cell r="BB203">
            <v>26</v>
          </cell>
          <cell r="BE203">
            <v>4</v>
          </cell>
          <cell r="BH203">
            <v>19</v>
          </cell>
        </row>
        <row r="204">
          <cell r="C204">
            <v>0</v>
          </cell>
          <cell r="F204">
            <v>0</v>
          </cell>
          <cell r="I204">
            <v>10</v>
          </cell>
          <cell r="L204">
            <v>34</v>
          </cell>
          <cell r="O204">
            <v>0</v>
          </cell>
          <cell r="R204">
            <v>0</v>
          </cell>
          <cell r="U204">
            <v>3</v>
          </cell>
          <cell r="X204">
            <v>6</v>
          </cell>
          <cell r="AA204">
            <v>18</v>
          </cell>
          <cell r="AD204">
            <v>52</v>
          </cell>
          <cell r="AG204">
            <v>2</v>
          </cell>
          <cell r="AJ204">
            <v>6</v>
          </cell>
          <cell r="AM204">
            <v>1</v>
          </cell>
          <cell r="AP204">
            <v>2</v>
          </cell>
          <cell r="AS204">
            <v>6</v>
          </cell>
          <cell r="AV204">
            <v>14</v>
          </cell>
          <cell r="AY204">
            <v>5</v>
          </cell>
          <cell r="BB204">
            <v>41</v>
          </cell>
          <cell r="BE204">
            <v>2</v>
          </cell>
          <cell r="BH204">
            <v>4</v>
          </cell>
        </row>
        <row r="205">
          <cell r="C205">
            <v>1</v>
          </cell>
          <cell r="F205">
            <v>2</v>
          </cell>
          <cell r="I205">
            <v>9</v>
          </cell>
          <cell r="L205">
            <v>67</v>
          </cell>
          <cell r="O205">
            <v>0</v>
          </cell>
          <cell r="R205">
            <v>0</v>
          </cell>
          <cell r="U205">
            <v>9</v>
          </cell>
          <cell r="X205">
            <v>26</v>
          </cell>
          <cell r="AA205">
            <v>25</v>
          </cell>
          <cell r="AD205">
            <v>111</v>
          </cell>
          <cell r="AG205">
            <v>2</v>
          </cell>
          <cell r="AJ205">
            <v>20</v>
          </cell>
          <cell r="AM205">
            <v>2</v>
          </cell>
          <cell r="AP205">
            <v>2</v>
          </cell>
          <cell r="AS205">
            <v>7</v>
          </cell>
          <cell r="AV205">
            <v>26</v>
          </cell>
          <cell r="AY205">
            <v>0</v>
          </cell>
          <cell r="BB205">
            <v>0</v>
          </cell>
          <cell r="BE205">
            <v>1</v>
          </cell>
          <cell r="BH205">
            <v>9</v>
          </cell>
        </row>
        <row r="206">
          <cell r="C206">
            <v>5</v>
          </cell>
          <cell r="F206">
            <v>19</v>
          </cell>
          <cell r="I206">
            <v>43</v>
          </cell>
          <cell r="L206">
            <v>318</v>
          </cell>
          <cell r="O206">
            <v>1</v>
          </cell>
          <cell r="R206">
            <v>2</v>
          </cell>
          <cell r="U206">
            <v>39</v>
          </cell>
          <cell r="X206">
            <v>241</v>
          </cell>
          <cell r="AA206">
            <v>67</v>
          </cell>
          <cell r="AD206">
            <v>335</v>
          </cell>
          <cell r="AG206">
            <v>13</v>
          </cell>
          <cell r="AJ206">
            <v>72</v>
          </cell>
          <cell r="AM206">
            <v>7</v>
          </cell>
          <cell r="AP206">
            <v>20</v>
          </cell>
          <cell r="AS206">
            <v>31</v>
          </cell>
          <cell r="AV206">
            <v>125</v>
          </cell>
          <cell r="AY206">
            <v>12</v>
          </cell>
          <cell r="BB206">
            <v>202</v>
          </cell>
          <cell r="BE206">
            <v>9</v>
          </cell>
          <cell r="BH206">
            <v>65</v>
          </cell>
        </row>
        <row r="207">
          <cell r="C207">
            <v>4</v>
          </cell>
          <cell r="F207">
            <v>13</v>
          </cell>
          <cell r="I207">
            <v>26</v>
          </cell>
          <cell r="L207">
            <v>185</v>
          </cell>
          <cell r="O207">
            <v>0</v>
          </cell>
          <cell r="R207">
            <v>0</v>
          </cell>
          <cell r="U207">
            <v>10</v>
          </cell>
          <cell r="X207">
            <v>51</v>
          </cell>
          <cell r="AA207">
            <v>39</v>
          </cell>
          <cell r="AD207">
            <v>177</v>
          </cell>
          <cell r="AG207">
            <v>6</v>
          </cell>
          <cell r="AJ207">
            <v>59</v>
          </cell>
          <cell r="AM207">
            <v>2</v>
          </cell>
          <cell r="AP207">
            <v>4</v>
          </cell>
          <cell r="AS207">
            <v>11</v>
          </cell>
          <cell r="AV207">
            <v>46</v>
          </cell>
          <cell r="AY207">
            <v>1</v>
          </cell>
          <cell r="BB207">
            <v>2</v>
          </cell>
          <cell r="BE207">
            <v>5</v>
          </cell>
          <cell r="BH207">
            <v>22</v>
          </cell>
        </row>
        <row r="208">
          <cell r="C208">
            <v>7</v>
          </cell>
          <cell r="F208">
            <v>30</v>
          </cell>
          <cell r="I208">
            <v>105</v>
          </cell>
          <cell r="L208">
            <v>1332</v>
          </cell>
          <cell r="O208">
            <v>1</v>
          </cell>
          <cell r="R208">
            <v>10</v>
          </cell>
          <cell r="U208">
            <v>56</v>
          </cell>
          <cell r="X208">
            <v>396</v>
          </cell>
          <cell r="AA208">
            <v>105</v>
          </cell>
          <cell r="AD208">
            <v>593</v>
          </cell>
          <cell r="AG208">
            <v>13</v>
          </cell>
          <cell r="AJ208">
            <v>209</v>
          </cell>
          <cell r="AM208">
            <v>10</v>
          </cell>
          <cell r="AP208">
            <v>32</v>
          </cell>
          <cell r="AS208">
            <v>48</v>
          </cell>
          <cell r="AV208">
            <v>259</v>
          </cell>
          <cell r="AY208">
            <v>19</v>
          </cell>
          <cell r="BB208">
            <v>167</v>
          </cell>
          <cell r="BE208">
            <v>14</v>
          </cell>
          <cell r="BH208">
            <v>73</v>
          </cell>
        </row>
        <row r="209">
          <cell r="C209">
            <v>6</v>
          </cell>
          <cell r="F209">
            <v>77</v>
          </cell>
          <cell r="I209">
            <v>31</v>
          </cell>
          <cell r="L209">
            <v>224</v>
          </cell>
          <cell r="O209">
            <v>0</v>
          </cell>
          <cell r="R209">
            <v>0</v>
          </cell>
          <cell r="U209">
            <v>20</v>
          </cell>
          <cell r="X209">
            <v>130</v>
          </cell>
          <cell r="AA209">
            <v>74</v>
          </cell>
          <cell r="AD209">
            <v>324</v>
          </cell>
          <cell r="AG209">
            <v>14</v>
          </cell>
          <cell r="AJ209">
            <v>71</v>
          </cell>
          <cell r="AM209">
            <v>2</v>
          </cell>
          <cell r="AP209">
            <v>3</v>
          </cell>
          <cell r="AS209">
            <v>19</v>
          </cell>
          <cell r="AV209">
            <v>67</v>
          </cell>
          <cell r="AY209">
            <v>11</v>
          </cell>
          <cell r="BB209">
            <v>106</v>
          </cell>
          <cell r="BE209">
            <v>9</v>
          </cell>
          <cell r="BH209">
            <v>36</v>
          </cell>
        </row>
        <row r="210">
          <cell r="C210">
            <v>2</v>
          </cell>
          <cell r="F210">
            <v>4</v>
          </cell>
          <cell r="I210">
            <v>17</v>
          </cell>
          <cell r="L210">
            <v>63</v>
          </cell>
          <cell r="O210">
            <v>0</v>
          </cell>
          <cell r="R210">
            <v>0</v>
          </cell>
          <cell r="U210">
            <v>11</v>
          </cell>
          <cell r="X210">
            <v>56</v>
          </cell>
          <cell r="AA210">
            <v>29</v>
          </cell>
          <cell r="AD210">
            <v>323</v>
          </cell>
          <cell r="AG210">
            <v>7</v>
          </cell>
          <cell r="AJ210">
            <v>37</v>
          </cell>
          <cell r="AM210">
            <v>2</v>
          </cell>
          <cell r="AP210">
            <v>6</v>
          </cell>
          <cell r="AS210">
            <v>5</v>
          </cell>
          <cell r="AV210">
            <v>13</v>
          </cell>
          <cell r="AY210">
            <v>4</v>
          </cell>
          <cell r="BB210">
            <v>133</v>
          </cell>
          <cell r="BE210">
            <v>0</v>
          </cell>
          <cell r="BH210">
            <v>0</v>
          </cell>
        </row>
        <row r="211">
          <cell r="C211">
            <v>2</v>
          </cell>
          <cell r="F211">
            <v>8</v>
          </cell>
          <cell r="I211">
            <v>33</v>
          </cell>
          <cell r="L211">
            <v>194</v>
          </cell>
          <cell r="O211">
            <v>1</v>
          </cell>
          <cell r="R211">
            <v>10</v>
          </cell>
          <cell r="U211">
            <v>16</v>
          </cell>
          <cell r="X211">
            <v>163</v>
          </cell>
          <cell r="AA211">
            <v>56</v>
          </cell>
          <cell r="AD211">
            <v>191</v>
          </cell>
          <cell r="AG211">
            <v>12</v>
          </cell>
          <cell r="AJ211">
            <v>49</v>
          </cell>
          <cell r="AM211">
            <v>0</v>
          </cell>
          <cell r="AP211">
            <v>0</v>
          </cell>
          <cell r="AS211">
            <v>29</v>
          </cell>
          <cell r="AV211">
            <v>146</v>
          </cell>
          <cell r="AY211">
            <v>14</v>
          </cell>
          <cell r="BB211">
            <v>99</v>
          </cell>
          <cell r="BE211">
            <v>7</v>
          </cell>
          <cell r="BH211">
            <v>89</v>
          </cell>
        </row>
        <row r="212">
          <cell r="C212">
            <v>3</v>
          </cell>
          <cell r="F212">
            <v>11</v>
          </cell>
          <cell r="I212">
            <v>8</v>
          </cell>
          <cell r="L212">
            <v>126</v>
          </cell>
          <cell r="O212">
            <v>0</v>
          </cell>
          <cell r="R212">
            <v>0</v>
          </cell>
          <cell r="U212">
            <v>14</v>
          </cell>
          <cell r="X212">
            <v>82</v>
          </cell>
          <cell r="AA212">
            <v>22</v>
          </cell>
          <cell r="AD212">
            <v>90</v>
          </cell>
          <cell r="AG212">
            <v>1</v>
          </cell>
          <cell r="AJ212">
            <v>3</v>
          </cell>
          <cell r="AM212">
            <v>0</v>
          </cell>
          <cell r="AP212">
            <v>0</v>
          </cell>
          <cell r="AS212">
            <v>4</v>
          </cell>
          <cell r="AV212">
            <v>10</v>
          </cell>
          <cell r="AY212">
            <v>4</v>
          </cell>
          <cell r="BB212">
            <v>55</v>
          </cell>
          <cell r="BE212">
            <v>3</v>
          </cell>
          <cell r="BH212">
            <v>6</v>
          </cell>
        </row>
        <row r="213">
          <cell r="C213">
            <v>1</v>
          </cell>
          <cell r="F213">
            <v>1</v>
          </cell>
          <cell r="I213">
            <v>13</v>
          </cell>
          <cell r="L213">
            <v>63</v>
          </cell>
          <cell r="O213">
            <v>0</v>
          </cell>
          <cell r="R213">
            <v>0</v>
          </cell>
          <cell r="U213">
            <v>12</v>
          </cell>
          <cell r="X213">
            <v>34</v>
          </cell>
          <cell r="AA213">
            <v>27</v>
          </cell>
          <cell r="AD213">
            <v>78</v>
          </cell>
          <cell r="AG213">
            <v>2</v>
          </cell>
          <cell r="AJ213">
            <v>5</v>
          </cell>
          <cell r="AM213">
            <v>6</v>
          </cell>
          <cell r="AP213">
            <v>13</v>
          </cell>
          <cell r="AS213">
            <v>13</v>
          </cell>
          <cell r="AV213">
            <v>28</v>
          </cell>
          <cell r="AY213">
            <v>7</v>
          </cell>
          <cell r="BB213">
            <v>39</v>
          </cell>
          <cell r="BE213">
            <v>5</v>
          </cell>
          <cell r="BH213">
            <v>18</v>
          </cell>
        </row>
        <row r="214">
          <cell r="C214">
            <v>3</v>
          </cell>
          <cell r="F214">
            <v>9</v>
          </cell>
          <cell r="I214">
            <v>32</v>
          </cell>
          <cell r="L214">
            <v>376</v>
          </cell>
          <cell r="O214">
            <v>0</v>
          </cell>
          <cell r="R214">
            <v>0</v>
          </cell>
          <cell r="U214">
            <v>32</v>
          </cell>
          <cell r="X214">
            <v>272</v>
          </cell>
          <cell r="AA214">
            <v>65</v>
          </cell>
          <cell r="AD214">
            <v>203</v>
          </cell>
          <cell r="AG214">
            <v>12</v>
          </cell>
          <cell r="AJ214">
            <v>30</v>
          </cell>
          <cell r="AM214">
            <v>2</v>
          </cell>
          <cell r="AP214">
            <v>5</v>
          </cell>
          <cell r="AS214">
            <v>27</v>
          </cell>
          <cell r="AV214">
            <v>91</v>
          </cell>
          <cell r="AY214">
            <v>9</v>
          </cell>
          <cell r="BB214">
            <v>63</v>
          </cell>
          <cell r="BE214">
            <v>15</v>
          </cell>
          <cell r="BH214">
            <v>53</v>
          </cell>
        </row>
        <row r="215">
          <cell r="C215">
            <v>2</v>
          </cell>
          <cell r="F215">
            <v>5</v>
          </cell>
          <cell r="I215">
            <v>114</v>
          </cell>
          <cell r="L215">
            <v>696</v>
          </cell>
          <cell r="O215">
            <v>2</v>
          </cell>
          <cell r="R215">
            <v>6</v>
          </cell>
          <cell r="U215">
            <v>134</v>
          </cell>
          <cell r="X215">
            <v>1052</v>
          </cell>
          <cell r="AA215">
            <v>347</v>
          </cell>
          <cell r="AD215">
            <v>1583</v>
          </cell>
          <cell r="AG215">
            <v>77</v>
          </cell>
          <cell r="AJ215">
            <v>581</v>
          </cell>
          <cell r="AM215">
            <v>28</v>
          </cell>
          <cell r="AP215">
            <v>63</v>
          </cell>
          <cell r="AS215">
            <v>200</v>
          </cell>
          <cell r="AV215">
            <v>1671</v>
          </cell>
          <cell r="AY215">
            <v>89</v>
          </cell>
          <cell r="BB215">
            <v>1537</v>
          </cell>
          <cell r="BE215">
            <v>52</v>
          </cell>
          <cell r="BH215">
            <v>196</v>
          </cell>
        </row>
        <row r="216">
          <cell r="C216">
            <v>17</v>
          </cell>
          <cell r="F216">
            <v>107</v>
          </cell>
          <cell r="I216">
            <v>104</v>
          </cell>
          <cell r="L216">
            <v>878</v>
          </cell>
          <cell r="O216">
            <v>1</v>
          </cell>
          <cell r="R216">
            <v>5</v>
          </cell>
          <cell r="U216">
            <v>64</v>
          </cell>
          <cell r="X216">
            <v>432</v>
          </cell>
          <cell r="AA216">
            <v>216</v>
          </cell>
          <cell r="AD216">
            <v>1792</v>
          </cell>
          <cell r="AG216">
            <v>29</v>
          </cell>
          <cell r="AJ216">
            <v>133</v>
          </cell>
          <cell r="AM216">
            <v>10</v>
          </cell>
          <cell r="AP216">
            <v>25</v>
          </cell>
          <cell r="AS216">
            <v>66</v>
          </cell>
          <cell r="AV216">
            <v>363</v>
          </cell>
          <cell r="AY216">
            <v>41</v>
          </cell>
          <cell r="BB216">
            <v>379</v>
          </cell>
          <cell r="BE216">
            <v>21</v>
          </cell>
          <cell r="BH216">
            <v>90</v>
          </cell>
        </row>
        <row r="217">
          <cell r="C217">
            <v>2</v>
          </cell>
          <cell r="F217">
            <v>17</v>
          </cell>
          <cell r="I217">
            <v>50</v>
          </cell>
          <cell r="L217">
            <v>778</v>
          </cell>
          <cell r="O217">
            <v>0</v>
          </cell>
          <cell r="R217">
            <v>0</v>
          </cell>
          <cell r="U217">
            <v>48</v>
          </cell>
          <cell r="X217">
            <v>397</v>
          </cell>
          <cell r="AA217">
            <v>82</v>
          </cell>
          <cell r="AD217">
            <v>550</v>
          </cell>
          <cell r="AG217">
            <v>13</v>
          </cell>
          <cell r="AJ217">
            <v>135</v>
          </cell>
          <cell r="AM217">
            <v>3</v>
          </cell>
          <cell r="AP217">
            <v>9</v>
          </cell>
          <cell r="AS217">
            <v>28</v>
          </cell>
          <cell r="AV217">
            <v>190</v>
          </cell>
          <cell r="AY217">
            <v>21</v>
          </cell>
          <cell r="BB217">
            <v>160</v>
          </cell>
          <cell r="BE217">
            <v>9</v>
          </cell>
          <cell r="BH217">
            <v>34</v>
          </cell>
        </row>
        <row r="218">
          <cell r="C218">
            <v>0</v>
          </cell>
          <cell r="F218">
            <v>0</v>
          </cell>
          <cell r="I218">
            <v>25</v>
          </cell>
          <cell r="L218">
            <v>254</v>
          </cell>
          <cell r="O218">
            <v>1</v>
          </cell>
          <cell r="R218">
            <v>14</v>
          </cell>
          <cell r="U218">
            <v>9</v>
          </cell>
          <cell r="X218">
            <v>89</v>
          </cell>
          <cell r="AA218">
            <v>12</v>
          </cell>
          <cell r="AD218">
            <v>45</v>
          </cell>
          <cell r="AG218">
            <v>4</v>
          </cell>
          <cell r="AJ218">
            <v>15</v>
          </cell>
          <cell r="AM218">
            <v>0</v>
          </cell>
          <cell r="AP218">
            <v>0</v>
          </cell>
          <cell r="AS218">
            <v>10</v>
          </cell>
          <cell r="AV218">
            <v>36</v>
          </cell>
          <cell r="AY218">
            <v>7</v>
          </cell>
          <cell r="BB218">
            <v>29</v>
          </cell>
          <cell r="BE218">
            <v>7</v>
          </cell>
          <cell r="BH218">
            <v>30</v>
          </cell>
        </row>
        <row r="219">
          <cell r="C219">
            <v>3</v>
          </cell>
          <cell r="F219">
            <v>23</v>
          </cell>
          <cell r="I219">
            <v>126</v>
          </cell>
          <cell r="L219">
            <v>1500</v>
          </cell>
          <cell r="O219">
            <v>1</v>
          </cell>
          <cell r="R219">
            <v>3</v>
          </cell>
          <cell r="U219">
            <v>22</v>
          </cell>
          <cell r="X219">
            <v>127</v>
          </cell>
          <cell r="AA219">
            <v>45</v>
          </cell>
          <cell r="AD219">
            <v>242</v>
          </cell>
          <cell r="AG219">
            <v>15</v>
          </cell>
          <cell r="AJ219">
            <v>126</v>
          </cell>
          <cell r="AM219">
            <v>0</v>
          </cell>
          <cell r="AP219">
            <v>0</v>
          </cell>
          <cell r="AS219">
            <v>12</v>
          </cell>
          <cell r="AV219">
            <v>88</v>
          </cell>
          <cell r="AY219">
            <v>14</v>
          </cell>
          <cell r="BB219">
            <v>1273</v>
          </cell>
          <cell r="BE219">
            <v>4</v>
          </cell>
          <cell r="BH219">
            <v>6</v>
          </cell>
        </row>
        <row r="220">
          <cell r="C220">
            <v>4</v>
          </cell>
          <cell r="F220">
            <v>34</v>
          </cell>
          <cell r="I220">
            <v>85</v>
          </cell>
          <cell r="L220">
            <v>1557</v>
          </cell>
          <cell r="O220">
            <v>0</v>
          </cell>
          <cell r="R220">
            <v>0</v>
          </cell>
          <cell r="U220">
            <v>29</v>
          </cell>
          <cell r="X220">
            <v>243</v>
          </cell>
          <cell r="AA220">
            <v>56</v>
          </cell>
          <cell r="AD220">
            <v>290</v>
          </cell>
          <cell r="AG220">
            <v>24</v>
          </cell>
          <cell r="AJ220">
            <v>158</v>
          </cell>
          <cell r="AM220">
            <v>5</v>
          </cell>
          <cell r="AP220">
            <v>16</v>
          </cell>
          <cell r="AS220">
            <v>58</v>
          </cell>
          <cell r="AV220">
            <v>343</v>
          </cell>
          <cell r="AY220">
            <v>13</v>
          </cell>
          <cell r="BB220">
            <v>177</v>
          </cell>
          <cell r="BE220">
            <v>12</v>
          </cell>
          <cell r="BH220">
            <v>56</v>
          </cell>
        </row>
        <row r="221">
          <cell r="C221">
            <v>0</v>
          </cell>
          <cell r="F221">
            <v>0</v>
          </cell>
          <cell r="I221">
            <v>12</v>
          </cell>
          <cell r="L221">
            <v>47</v>
          </cell>
          <cell r="O221">
            <v>0</v>
          </cell>
          <cell r="R221">
            <v>0</v>
          </cell>
          <cell r="U221">
            <v>5</v>
          </cell>
          <cell r="X221">
            <v>36</v>
          </cell>
          <cell r="AA221">
            <v>8</v>
          </cell>
          <cell r="AD221">
            <v>34</v>
          </cell>
          <cell r="AG221">
            <v>2</v>
          </cell>
          <cell r="AJ221">
            <v>28</v>
          </cell>
          <cell r="AM221">
            <v>0</v>
          </cell>
          <cell r="AP221">
            <v>0</v>
          </cell>
          <cell r="AS221">
            <v>4</v>
          </cell>
          <cell r="AV221">
            <v>14</v>
          </cell>
          <cell r="AY221">
            <v>1</v>
          </cell>
          <cell r="BB221">
            <v>2</v>
          </cell>
          <cell r="BE221">
            <v>1</v>
          </cell>
          <cell r="BH221">
            <v>5</v>
          </cell>
        </row>
        <row r="222">
          <cell r="C222">
            <v>0</v>
          </cell>
          <cell r="F222">
            <v>0</v>
          </cell>
          <cell r="I222">
            <v>2</v>
          </cell>
          <cell r="L222">
            <v>7</v>
          </cell>
          <cell r="O222">
            <v>0</v>
          </cell>
          <cell r="R222">
            <v>0</v>
          </cell>
          <cell r="U222">
            <v>1</v>
          </cell>
          <cell r="X222">
            <v>4</v>
          </cell>
          <cell r="AA222">
            <v>3</v>
          </cell>
          <cell r="AD222">
            <v>37</v>
          </cell>
          <cell r="AG222">
            <v>0</v>
          </cell>
          <cell r="AJ222">
            <v>0</v>
          </cell>
          <cell r="AM222">
            <v>0</v>
          </cell>
          <cell r="AP222">
            <v>0</v>
          </cell>
          <cell r="AS222">
            <v>0</v>
          </cell>
          <cell r="AV222">
            <v>0</v>
          </cell>
          <cell r="AY222">
            <v>0</v>
          </cell>
          <cell r="BB222">
            <v>0</v>
          </cell>
          <cell r="BE222">
            <v>0</v>
          </cell>
          <cell r="BH222">
            <v>0</v>
          </cell>
        </row>
        <row r="223">
          <cell r="C223">
            <v>0</v>
          </cell>
          <cell r="F223">
            <v>0</v>
          </cell>
          <cell r="I223">
            <v>0</v>
          </cell>
          <cell r="L223">
            <v>0</v>
          </cell>
          <cell r="U223">
            <v>0</v>
          </cell>
          <cell r="X223">
            <v>0</v>
          </cell>
          <cell r="AA223">
            <v>2</v>
          </cell>
          <cell r="AD223">
            <v>6</v>
          </cell>
          <cell r="AG223">
            <v>0</v>
          </cell>
          <cell r="AJ223">
            <v>0</v>
          </cell>
          <cell r="AM223">
            <v>0</v>
          </cell>
          <cell r="AP223">
            <v>0</v>
          </cell>
          <cell r="AS223">
            <v>0</v>
          </cell>
          <cell r="AV223">
            <v>0</v>
          </cell>
          <cell r="AY223">
            <v>1</v>
          </cell>
          <cell r="BB223">
            <v>8</v>
          </cell>
          <cell r="BE223">
            <v>0</v>
          </cell>
          <cell r="BH22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82"/>
  <sheetViews>
    <sheetView workbookViewId="0">
      <selection sqref="A1:XFD1048576"/>
    </sheetView>
  </sheetViews>
  <sheetFormatPr baseColWidth="10" defaultColWidth="11.44140625" defaultRowHeight="14.4"/>
  <cols>
    <col min="1" max="1" width="3.88671875" style="3" customWidth="1"/>
    <col min="2" max="2" width="18" style="3" customWidth="1"/>
    <col min="3" max="5" width="11.5546875" style="3" bestFit="1" customWidth="1"/>
    <col min="6" max="7" width="12" style="3" bestFit="1" customWidth="1"/>
    <col min="8" max="8" width="11.5546875" style="3" bestFit="1" customWidth="1"/>
    <col min="9" max="9" width="0.5546875" style="3" customWidth="1"/>
    <col min="10" max="10" width="11.5546875" style="3" bestFit="1" customWidth="1"/>
    <col min="11" max="12" width="12" style="3" bestFit="1" customWidth="1"/>
    <col min="13" max="16384" width="11.44140625" style="3"/>
  </cols>
  <sheetData>
    <row r="1" spans="1:12" ht="17.399999999999999">
      <c r="A1" s="12" t="s">
        <v>0</v>
      </c>
      <c r="B1" s="149" t="s">
        <v>1</v>
      </c>
    </row>
    <row r="2" spans="1:12" ht="17.399999999999999">
      <c r="B2" s="149" t="s">
        <v>2</v>
      </c>
    </row>
    <row r="3" spans="1:12">
      <c r="B3" s="13"/>
      <c r="C3" s="150"/>
      <c r="D3" s="16"/>
      <c r="E3" s="16" t="s">
        <v>3</v>
      </c>
      <c r="F3" s="16"/>
      <c r="G3" s="16"/>
      <c r="H3" s="16"/>
      <c r="J3" s="16" t="s">
        <v>389</v>
      </c>
      <c r="K3" s="16"/>
      <c r="L3" s="16"/>
    </row>
    <row r="4" spans="1:12">
      <c r="A4" s="14"/>
      <c r="B4" s="15" t="s">
        <v>4</v>
      </c>
      <c r="C4" s="150"/>
      <c r="D4" s="150" t="s">
        <v>5</v>
      </c>
      <c r="E4" s="150"/>
      <c r="F4" s="16" t="s">
        <v>6</v>
      </c>
      <c r="G4" s="16"/>
      <c r="H4" s="16"/>
      <c r="I4" s="31"/>
      <c r="J4" s="16"/>
      <c r="K4" s="16" t="s">
        <v>7</v>
      </c>
      <c r="L4" s="16"/>
    </row>
    <row r="5" spans="1:12">
      <c r="B5" s="151" t="s">
        <v>8</v>
      </c>
      <c r="C5" s="163" t="s">
        <v>9</v>
      </c>
      <c r="D5" s="163" t="s">
        <v>10</v>
      </c>
      <c r="E5" s="163" t="s">
        <v>11</v>
      </c>
      <c r="F5" s="163" t="s">
        <v>9</v>
      </c>
      <c r="G5" s="163" t="s">
        <v>10</v>
      </c>
      <c r="H5" s="163" t="s">
        <v>11</v>
      </c>
      <c r="I5" s="164"/>
      <c r="J5" s="163" t="s">
        <v>12</v>
      </c>
      <c r="K5" s="163" t="s">
        <v>9</v>
      </c>
      <c r="L5" s="163" t="s">
        <v>13</v>
      </c>
    </row>
    <row r="6" spans="1:12">
      <c r="B6" s="15"/>
      <c r="C6" s="152"/>
      <c r="D6" s="153" t="s">
        <v>14</v>
      </c>
      <c r="E6" s="153" t="s">
        <v>15</v>
      </c>
      <c r="F6" s="154"/>
      <c r="G6" s="153" t="s">
        <v>14</v>
      </c>
      <c r="H6" s="155"/>
      <c r="I6" s="31"/>
      <c r="J6" s="155"/>
      <c r="K6" s="156" t="s">
        <v>16</v>
      </c>
      <c r="L6" s="156" t="s">
        <v>14</v>
      </c>
    </row>
    <row r="7" spans="1:12">
      <c r="B7" s="157" t="s">
        <v>17</v>
      </c>
      <c r="C7" s="19">
        <v>18756</v>
      </c>
      <c r="D7" s="19">
        <v>12039</v>
      </c>
      <c r="E7" s="19">
        <v>6717</v>
      </c>
      <c r="F7" s="19">
        <v>297183</v>
      </c>
      <c r="G7" s="19">
        <v>225814</v>
      </c>
      <c r="H7" s="19">
        <v>71369</v>
      </c>
      <c r="I7" s="19"/>
      <c r="J7" s="19">
        <v>16898</v>
      </c>
      <c r="K7" s="19">
        <v>297183</v>
      </c>
      <c r="L7" s="19">
        <v>225814</v>
      </c>
    </row>
    <row r="8" spans="1:12">
      <c r="A8" s="14" t="s">
        <v>18</v>
      </c>
      <c r="B8" s="158"/>
      <c r="C8" s="159">
        <v>3751</v>
      </c>
      <c r="D8" s="159">
        <v>2643</v>
      </c>
      <c r="E8" s="159">
        <v>1108</v>
      </c>
      <c r="F8" s="159">
        <v>54128</v>
      </c>
      <c r="G8" s="159">
        <v>48585</v>
      </c>
      <c r="H8" s="159">
        <v>5543</v>
      </c>
      <c r="I8" s="159"/>
      <c r="J8" s="159">
        <v>3676</v>
      </c>
      <c r="K8" s="159">
        <v>50759</v>
      </c>
      <c r="L8" s="159">
        <v>45216</v>
      </c>
    </row>
    <row r="9" spans="1:12">
      <c r="A9" s="160" t="s">
        <v>19</v>
      </c>
      <c r="C9" s="20">
        <v>371</v>
      </c>
      <c r="D9" s="21">
        <v>273</v>
      </c>
      <c r="E9" s="161">
        <v>98</v>
      </c>
      <c r="F9" s="20">
        <v>10857</v>
      </c>
      <c r="G9" s="21">
        <v>10365</v>
      </c>
      <c r="H9" s="161">
        <v>492</v>
      </c>
      <c r="I9" s="161"/>
      <c r="J9" s="21">
        <v>386</v>
      </c>
      <c r="K9" s="20">
        <v>7694</v>
      </c>
      <c r="L9" s="21">
        <v>7202</v>
      </c>
    </row>
    <row r="10" spans="1:12">
      <c r="A10" s="160" t="s">
        <v>20</v>
      </c>
      <c r="C10" s="20">
        <v>312</v>
      </c>
      <c r="D10" s="21">
        <v>238</v>
      </c>
      <c r="E10" s="161">
        <v>74</v>
      </c>
      <c r="F10" s="20">
        <v>2496</v>
      </c>
      <c r="G10" s="21">
        <v>2128</v>
      </c>
      <c r="H10" s="161">
        <v>368</v>
      </c>
      <c r="I10" s="161"/>
      <c r="J10" s="21">
        <v>356</v>
      </c>
      <c r="K10" s="20">
        <v>3233</v>
      </c>
      <c r="L10" s="21">
        <v>2865</v>
      </c>
    </row>
    <row r="11" spans="1:12">
      <c r="A11" s="160" t="s">
        <v>21</v>
      </c>
      <c r="C11" s="20">
        <v>438</v>
      </c>
      <c r="D11" s="21">
        <v>323</v>
      </c>
      <c r="E11" s="161">
        <v>115</v>
      </c>
      <c r="F11" s="20">
        <v>5487</v>
      </c>
      <c r="G11" s="21">
        <v>4911</v>
      </c>
      <c r="H11" s="161">
        <v>576</v>
      </c>
      <c r="I11" s="161"/>
      <c r="J11" s="21">
        <v>458</v>
      </c>
      <c r="K11" s="20">
        <v>5463</v>
      </c>
      <c r="L11" s="21">
        <v>4887</v>
      </c>
    </row>
    <row r="12" spans="1:12">
      <c r="A12" s="160" t="s">
        <v>22</v>
      </c>
      <c r="C12" s="20">
        <v>434</v>
      </c>
      <c r="D12" s="21">
        <v>301</v>
      </c>
      <c r="E12" s="161">
        <v>133</v>
      </c>
      <c r="F12" s="20">
        <v>6468</v>
      </c>
      <c r="G12" s="21">
        <v>5803</v>
      </c>
      <c r="H12" s="161">
        <v>665</v>
      </c>
      <c r="I12" s="161"/>
      <c r="J12" s="21">
        <v>428</v>
      </c>
      <c r="K12" s="20">
        <v>6825</v>
      </c>
      <c r="L12" s="21">
        <v>6160</v>
      </c>
    </row>
    <row r="13" spans="1:12">
      <c r="A13" s="160" t="s">
        <v>23</v>
      </c>
      <c r="C13" s="20">
        <v>314</v>
      </c>
      <c r="D13" s="21">
        <v>231</v>
      </c>
      <c r="E13" s="161">
        <v>83</v>
      </c>
      <c r="F13" s="20">
        <v>6333</v>
      </c>
      <c r="G13" s="21">
        <v>5916</v>
      </c>
      <c r="H13" s="161">
        <v>417</v>
      </c>
      <c r="I13" s="161"/>
      <c r="J13" s="21">
        <v>317</v>
      </c>
      <c r="K13" s="20">
        <v>6664</v>
      </c>
      <c r="L13" s="21">
        <v>6247</v>
      </c>
    </row>
    <row r="14" spans="1:12">
      <c r="A14" s="160" t="s">
        <v>24</v>
      </c>
      <c r="C14" s="20">
        <v>499</v>
      </c>
      <c r="D14" s="21">
        <v>343</v>
      </c>
      <c r="E14" s="161">
        <v>156</v>
      </c>
      <c r="F14" s="20">
        <v>5582</v>
      </c>
      <c r="G14" s="21">
        <v>4803</v>
      </c>
      <c r="H14" s="161">
        <v>779</v>
      </c>
      <c r="I14" s="161"/>
      <c r="J14" s="21">
        <v>412</v>
      </c>
      <c r="K14" s="20">
        <v>5048</v>
      </c>
      <c r="L14" s="21">
        <v>4269</v>
      </c>
    </row>
    <row r="15" spans="1:12">
      <c r="A15" s="160" t="s">
        <v>25</v>
      </c>
      <c r="C15" s="20">
        <v>598</v>
      </c>
      <c r="D15" s="21">
        <v>340</v>
      </c>
      <c r="E15" s="161">
        <v>258</v>
      </c>
      <c r="F15" s="20">
        <v>4512</v>
      </c>
      <c r="G15" s="21">
        <v>3222</v>
      </c>
      <c r="H15" s="161">
        <v>1290</v>
      </c>
      <c r="I15" s="161"/>
      <c r="J15" s="21">
        <v>467</v>
      </c>
      <c r="K15" s="20">
        <v>5991</v>
      </c>
      <c r="L15" s="21">
        <v>4701</v>
      </c>
    </row>
    <row r="16" spans="1:12">
      <c r="A16" s="160" t="s">
        <v>26</v>
      </c>
      <c r="C16" s="20">
        <v>785</v>
      </c>
      <c r="D16" s="21">
        <v>594</v>
      </c>
      <c r="E16" s="161">
        <v>191</v>
      </c>
      <c r="F16" s="20">
        <v>12393</v>
      </c>
      <c r="G16" s="21">
        <v>11437</v>
      </c>
      <c r="H16" s="161">
        <v>956</v>
      </c>
      <c r="I16" s="161"/>
      <c r="J16" s="21">
        <v>852</v>
      </c>
      <c r="K16" s="20">
        <v>9841</v>
      </c>
      <c r="L16" s="21">
        <v>8885</v>
      </c>
    </row>
    <row r="17" spans="1:12">
      <c r="A17" s="14" t="s">
        <v>27</v>
      </c>
      <c r="B17" s="14"/>
      <c r="C17" s="159">
        <v>555</v>
      </c>
      <c r="D17" s="159">
        <v>423</v>
      </c>
      <c r="E17" s="159">
        <v>132</v>
      </c>
      <c r="F17" s="159">
        <v>7208</v>
      </c>
      <c r="G17" s="159">
        <v>5550</v>
      </c>
      <c r="H17" s="159">
        <v>1658</v>
      </c>
      <c r="I17" s="159"/>
      <c r="J17" s="159">
        <v>578</v>
      </c>
      <c r="K17" s="159">
        <v>7488</v>
      </c>
      <c r="L17" s="159">
        <v>5830</v>
      </c>
    </row>
    <row r="18" spans="1:12">
      <c r="A18" s="160" t="s">
        <v>28</v>
      </c>
      <c r="C18" s="20">
        <v>102</v>
      </c>
      <c r="D18" s="21">
        <v>76</v>
      </c>
      <c r="E18" s="161">
        <v>26</v>
      </c>
      <c r="F18" s="20">
        <v>1026</v>
      </c>
      <c r="G18" s="21">
        <v>770</v>
      </c>
      <c r="H18" s="161">
        <v>256</v>
      </c>
      <c r="I18" s="161"/>
      <c r="J18" s="21">
        <v>105</v>
      </c>
      <c r="K18" s="20">
        <v>1189</v>
      </c>
      <c r="L18" s="21">
        <v>933</v>
      </c>
    </row>
    <row r="19" spans="1:12">
      <c r="A19" s="160" t="s">
        <v>29</v>
      </c>
      <c r="C19" s="20">
        <v>84</v>
      </c>
      <c r="D19" s="21">
        <v>65</v>
      </c>
      <c r="E19" s="161">
        <v>19</v>
      </c>
      <c r="F19" s="20">
        <v>936</v>
      </c>
      <c r="G19" s="21">
        <v>843</v>
      </c>
      <c r="H19" s="161">
        <v>93</v>
      </c>
      <c r="I19" s="161"/>
      <c r="J19" s="21">
        <v>88</v>
      </c>
      <c r="K19" s="20">
        <v>977</v>
      </c>
      <c r="L19" s="21">
        <v>884</v>
      </c>
    </row>
    <row r="20" spans="1:12">
      <c r="A20" s="160" t="s">
        <v>30</v>
      </c>
      <c r="C20" s="20">
        <v>369</v>
      </c>
      <c r="D20" s="21">
        <v>282</v>
      </c>
      <c r="E20" s="161">
        <v>87</v>
      </c>
      <c r="F20" s="20">
        <v>5246</v>
      </c>
      <c r="G20" s="21">
        <v>3937</v>
      </c>
      <c r="H20" s="161">
        <v>1309</v>
      </c>
      <c r="I20" s="161"/>
      <c r="J20" s="21">
        <v>385</v>
      </c>
      <c r="K20" s="20">
        <v>5322</v>
      </c>
      <c r="L20" s="21">
        <v>4013</v>
      </c>
    </row>
    <row r="21" spans="1:12">
      <c r="A21" s="14" t="s">
        <v>31</v>
      </c>
      <c r="B21" s="14"/>
      <c r="C21" s="159">
        <v>197</v>
      </c>
      <c r="D21" s="159">
        <v>157</v>
      </c>
      <c r="E21" s="159">
        <v>40</v>
      </c>
      <c r="F21" s="159">
        <v>2538</v>
      </c>
      <c r="G21" s="159">
        <v>2143</v>
      </c>
      <c r="H21" s="159">
        <v>395</v>
      </c>
      <c r="I21" s="159"/>
      <c r="J21" s="159">
        <v>228</v>
      </c>
      <c r="K21" s="159">
        <v>2625</v>
      </c>
      <c r="L21" s="159">
        <v>2230</v>
      </c>
    </row>
    <row r="22" spans="1:12">
      <c r="A22" s="160" t="s">
        <v>32</v>
      </c>
      <c r="C22" s="20">
        <v>197</v>
      </c>
      <c r="D22" s="21">
        <v>157</v>
      </c>
      <c r="E22" s="161">
        <v>40</v>
      </c>
      <c r="F22" s="20">
        <v>2538</v>
      </c>
      <c r="G22" s="21">
        <v>2143</v>
      </c>
      <c r="H22" s="21">
        <v>395</v>
      </c>
      <c r="I22" s="21"/>
      <c r="J22" s="21">
        <v>228</v>
      </c>
      <c r="K22" s="20">
        <v>2625</v>
      </c>
      <c r="L22" s="21">
        <v>2230</v>
      </c>
    </row>
    <row r="23" spans="1:12">
      <c r="A23" s="14" t="s">
        <v>33</v>
      </c>
      <c r="B23" s="14"/>
      <c r="C23" s="159">
        <v>158</v>
      </c>
      <c r="D23" s="159">
        <v>112</v>
      </c>
      <c r="E23" s="159">
        <v>46</v>
      </c>
      <c r="F23" s="159">
        <v>1802</v>
      </c>
      <c r="G23" s="159">
        <v>1342</v>
      </c>
      <c r="H23" s="159">
        <v>460</v>
      </c>
      <c r="I23" s="159"/>
      <c r="J23" s="159">
        <v>154</v>
      </c>
      <c r="K23" s="159">
        <v>1939</v>
      </c>
      <c r="L23" s="159">
        <v>1479</v>
      </c>
    </row>
    <row r="24" spans="1:12">
      <c r="A24" s="160" t="s">
        <v>34</v>
      </c>
      <c r="C24" s="20">
        <v>158</v>
      </c>
      <c r="D24" s="21">
        <v>112</v>
      </c>
      <c r="E24" s="161">
        <v>46</v>
      </c>
      <c r="F24" s="20">
        <v>1802</v>
      </c>
      <c r="G24" s="161">
        <v>1342</v>
      </c>
      <c r="H24" s="161">
        <v>460</v>
      </c>
      <c r="I24" s="161"/>
      <c r="J24" s="21">
        <v>154</v>
      </c>
      <c r="K24" s="20">
        <v>1939</v>
      </c>
      <c r="L24" s="21">
        <v>1479</v>
      </c>
    </row>
    <row r="25" spans="1:12">
      <c r="A25" s="14" t="s">
        <v>35</v>
      </c>
      <c r="B25" s="14"/>
      <c r="C25" s="159">
        <v>224</v>
      </c>
      <c r="D25" s="159">
        <v>191</v>
      </c>
      <c r="E25" s="159">
        <v>33</v>
      </c>
      <c r="F25" s="159">
        <v>4634</v>
      </c>
      <c r="G25" s="159">
        <v>4301</v>
      </c>
      <c r="H25" s="159">
        <v>333</v>
      </c>
      <c r="I25" s="159"/>
      <c r="J25" s="159">
        <v>271</v>
      </c>
      <c r="K25" s="159">
        <v>4990</v>
      </c>
      <c r="L25" s="159">
        <v>4657</v>
      </c>
    </row>
    <row r="26" spans="1:12">
      <c r="A26" s="160" t="s">
        <v>36</v>
      </c>
      <c r="C26" s="20">
        <v>106</v>
      </c>
      <c r="D26" s="21">
        <v>91</v>
      </c>
      <c r="E26" s="161">
        <v>15</v>
      </c>
      <c r="F26" s="20">
        <v>1526</v>
      </c>
      <c r="G26" s="161">
        <v>1373</v>
      </c>
      <c r="H26" s="161">
        <v>153</v>
      </c>
      <c r="I26" s="161"/>
      <c r="J26" s="21">
        <v>119</v>
      </c>
      <c r="K26" s="20">
        <v>1840</v>
      </c>
      <c r="L26" s="21">
        <v>1687</v>
      </c>
    </row>
    <row r="27" spans="1:12">
      <c r="A27" s="160" t="s">
        <v>37</v>
      </c>
      <c r="C27" s="20">
        <v>118</v>
      </c>
      <c r="D27" s="21">
        <v>100</v>
      </c>
      <c r="E27" s="161">
        <v>18</v>
      </c>
      <c r="F27" s="20">
        <v>3108</v>
      </c>
      <c r="G27" s="161">
        <v>2928</v>
      </c>
      <c r="H27" s="161">
        <v>180</v>
      </c>
      <c r="I27" s="161"/>
      <c r="J27" s="21">
        <v>152</v>
      </c>
      <c r="K27" s="20">
        <v>3150</v>
      </c>
      <c r="L27" s="21">
        <v>2970</v>
      </c>
    </row>
    <row r="28" spans="1:12">
      <c r="A28" s="14" t="s">
        <v>38</v>
      </c>
      <c r="B28" s="14"/>
      <c r="C28" s="159">
        <v>88</v>
      </c>
      <c r="D28" s="159">
        <v>61</v>
      </c>
      <c r="E28" s="159">
        <v>27</v>
      </c>
      <c r="F28" s="159">
        <v>1012</v>
      </c>
      <c r="G28" s="159">
        <v>877</v>
      </c>
      <c r="H28" s="159">
        <v>135</v>
      </c>
      <c r="I28" s="159"/>
      <c r="J28" s="159">
        <v>109</v>
      </c>
      <c r="K28" s="159">
        <v>1027</v>
      </c>
      <c r="L28" s="159">
        <v>892</v>
      </c>
    </row>
    <row r="29" spans="1:12">
      <c r="A29" s="160" t="s">
        <v>39</v>
      </c>
      <c r="C29" s="20">
        <v>88</v>
      </c>
      <c r="D29" s="21">
        <v>61</v>
      </c>
      <c r="E29" s="161">
        <v>27</v>
      </c>
      <c r="F29" s="20">
        <v>1012</v>
      </c>
      <c r="G29" s="161">
        <v>877</v>
      </c>
      <c r="H29" s="161">
        <v>135</v>
      </c>
      <c r="I29" s="161"/>
      <c r="J29" s="21">
        <v>109</v>
      </c>
      <c r="K29" s="20">
        <v>1027</v>
      </c>
      <c r="L29" s="21">
        <v>892</v>
      </c>
    </row>
    <row r="30" spans="1:12">
      <c r="A30" s="14" t="s">
        <v>40</v>
      </c>
      <c r="B30" s="158"/>
      <c r="C30" s="159">
        <v>1155</v>
      </c>
      <c r="D30" s="159">
        <v>833</v>
      </c>
      <c r="E30" s="159">
        <v>322</v>
      </c>
      <c r="F30" s="159">
        <v>10914</v>
      </c>
      <c r="G30" s="159">
        <v>9299</v>
      </c>
      <c r="H30" s="159">
        <v>1615</v>
      </c>
      <c r="I30" s="159"/>
      <c r="J30" s="159">
        <v>1036</v>
      </c>
      <c r="K30" s="159">
        <v>11652</v>
      </c>
      <c r="L30" s="159">
        <v>10037</v>
      </c>
    </row>
    <row r="31" spans="1:12">
      <c r="A31" s="160" t="s">
        <v>41</v>
      </c>
      <c r="C31" s="20">
        <v>283</v>
      </c>
      <c r="D31" s="21">
        <v>209</v>
      </c>
      <c r="E31" s="161">
        <v>74</v>
      </c>
      <c r="F31" s="20">
        <v>2953</v>
      </c>
      <c r="G31" s="161">
        <v>2583</v>
      </c>
      <c r="H31" s="161">
        <v>370</v>
      </c>
      <c r="I31" s="161"/>
      <c r="J31" s="21">
        <v>261</v>
      </c>
      <c r="K31" s="20">
        <v>3954</v>
      </c>
      <c r="L31" s="21">
        <v>3584</v>
      </c>
    </row>
    <row r="32" spans="1:12">
      <c r="A32" s="160" t="s">
        <v>42</v>
      </c>
      <c r="C32" s="20">
        <v>207</v>
      </c>
      <c r="D32" s="21">
        <v>162</v>
      </c>
      <c r="E32" s="161">
        <v>45</v>
      </c>
      <c r="F32" s="20">
        <v>1758</v>
      </c>
      <c r="G32" s="161">
        <v>1531</v>
      </c>
      <c r="H32" s="161">
        <v>227</v>
      </c>
      <c r="I32" s="161"/>
      <c r="J32" s="21">
        <v>218</v>
      </c>
      <c r="K32" s="20">
        <v>2363</v>
      </c>
      <c r="L32" s="21">
        <v>2136</v>
      </c>
    </row>
    <row r="33" spans="1:12">
      <c r="A33" s="160" t="s">
        <v>43</v>
      </c>
      <c r="C33" s="20">
        <v>255</v>
      </c>
      <c r="D33" s="21">
        <v>173</v>
      </c>
      <c r="E33" s="161">
        <v>82</v>
      </c>
      <c r="F33" s="20">
        <v>1922</v>
      </c>
      <c r="G33" s="161">
        <v>1510</v>
      </c>
      <c r="H33" s="161">
        <v>412</v>
      </c>
      <c r="I33" s="161"/>
      <c r="J33" s="21">
        <v>212</v>
      </c>
      <c r="K33" s="20">
        <v>2231</v>
      </c>
      <c r="L33" s="21">
        <v>1819</v>
      </c>
    </row>
    <row r="34" spans="1:12">
      <c r="A34" s="160" t="s">
        <v>44</v>
      </c>
      <c r="C34" s="20">
        <v>28</v>
      </c>
      <c r="D34" s="21">
        <v>24</v>
      </c>
      <c r="E34" s="161">
        <v>4</v>
      </c>
      <c r="F34" s="20">
        <v>112</v>
      </c>
      <c r="G34" s="161">
        <v>90</v>
      </c>
      <c r="H34" s="161">
        <v>22</v>
      </c>
      <c r="I34" s="161"/>
      <c r="J34" s="21">
        <v>39</v>
      </c>
      <c r="K34" s="20">
        <v>219</v>
      </c>
      <c r="L34" s="21">
        <v>197</v>
      </c>
    </row>
    <row r="35" spans="1:12">
      <c r="A35" s="160" t="s">
        <v>45</v>
      </c>
      <c r="C35" s="20">
        <v>382</v>
      </c>
      <c r="D35" s="21">
        <v>265</v>
      </c>
      <c r="E35" s="161">
        <v>117</v>
      </c>
      <c r="F35" s="20">
        <v>4169</v>
      </c>
      <c r="G35" s="161">
        <v>3585</v>
      </c>
      <c r="H35" s="161">
        <v>584</v>
      </c>
      <c r="I35" s="161"/>
      <c r="J35" s="21">
        <v>306</v>
      </c>
      <c r="K35" s="20">
        <v>2885</v>
      </c>
      <c r="L35" s="21">
        <v>2301</v>
      </c>
    </row>
    <row r="36" spans="1:12">
      <c r="A36" s="14" t="s">
        <v>46</v>
      </c>
      <c r="B36" s="158"/>
      <c r="C36" s="159">
        <v>1101</v>
      </c>
      <c r="D36" s="159">
        <v>930</v>
      </c>
      <c r="E36" s="159">
        <v>171</v>
      </c>
      <c r="F36" s="159">
        <v>8722</v>
      </c>
      <c r="G36" s="159">
        <v>7803</v>
      </c>
      <c r="H36" s="159">
        <v>919</v>
      </c>
      <c r="I36" s="159"/>
      <c r="J36" s="159">
        <v>1286</v>
      </c>
      <c r="K36" s="159">
        <v>9792</v>
      </c>
      <c r="L36" s="159">
        <v>8873</v>
      </c>
    </row>
    <row r="37" spans="1:12">
      <c r="A37" s="160" t="s">
        <v>47</v>
      </c>
      <c r="C37" s="20">
        <v>54</v>
      </c>
      <c r="D37" s="21">
        <v>48</v>
      </c>
      <c r="E37" s="161">
        <v>6</v>
      </c>
      <c r="F37" s="20">
        <v>199</v>
      </c>
      <c r="G37" s="161">
        <v>168</v>
      </c>
      <c r="H37" s="161">
        <v>31</v>
      </c>
      <c r="I37" s="161"/>
      <c r="J37" s="21">
        <v>69</v>
      </c>
      <c r="K37" s="20">
        <v>528</v>
      </c>
      <c r="L37" s="21">
        <v>497</v>
      </c>
    </row>
    <row r="38" spans="1:12">
      <c r="A38" s="160" t="s">
        <v>48</v>
      </c>
      <c r="C38" s="20">
        <v>187</v>
      </c>
      <c r="D38" s="21">
        <v>152</v>
      </c>
      <c r="E38" s="161">
        <v>35</v>
      </c>
      <c r="F38" s="20">
        <v>1385</v>
      </c>
      <c r="G38" s="161">
        <v>1211</v>
      </c>
      <c r="H38" s="161">
        <v>174</v>
      </c>
      <c r="I38" s="161"/>
      <c r="J38" s="21">
        <v>201</v>
      </c>
      <c r="K38" s="20">
        <v>1274</v>
      </c>
      <c r="L38" s="21">
        <v>1100</v>
      </c>
    </row>
    <row r="39" spans="1:12">
      <c r="A39" s="160" t="s">
        <v>49</v>
      </c>
      <c r="C39" s="20">
        <v>143</v>
      </c>
      <c r="D39" s="21">
        <v>113</v>
      </c>
      <c r="E39" s="161">
        <v>30</v>
      </c>
      <c r="F39" s="20">
        <v>753</v>
      </c>
      <c r="G39" s="161">
        <v>604</v>
      </c>
      <c r="H39" s="161">
        <v>149</v>
      </c>
      <c r="I39" s="161"/>
      <c r="J39" s="21">
        <v>142</v>
      </c>
      <c r="K39" s="20">
        <v>882</v>
      </c>
      <c r="L39" s="21">
        <v>733</v>
      </c>
    </row>
    <row r="40" spans="1:12">
      <c r="A40" s="160" t="s">
        <v>50</v>
      </c>
      <c r="C40" s="20">
        <v>124</v>
      </c>
      <c r="D40" s="21">
        <v>105</v>
      </c>
      <c r="E40" s="161">
        <v>19</v>
      </c>
      <c r="F40" s="20">
        <v>852</v>
      </c>
      <c r="G40" s="161">
        <v>757</v>
      </c>
      <c r="H40" s="161">
        <v>95</v>
      </c>
      <c r="I40" s="161"/>
      <c r="J40" s="21">
        <v>159</v>
      </c>
      <c r="K40" s="20">
        <v>842</v>
      </c>
      <c r="L40" s="21">
        <v>747</v>
      </c>
    </row>
    <row r="41" spans="1:12">
      <c r="A41" s="160" t="s">
        <v>51</v>
      </c>
      <c r="C41" s="20">
        <v>250</v>
      </c>
      <c r="D41" s="21">
        <v>220</v>
      </c>
      <c r="E41" s="161">
        <v>30</v>
      </c>
      <c r="F41" s="20">
        <v>1440</v>
      </c>
      <c r="G41" s="161">
        <v>1292</v>
      </c>
      <c r="H41" s="161">
        <v>148</v>
      </c>
      <c r="I41" s="161"/>
      <c r="J41" s="21">
        <v>291</v>
      </c>
      <c r="K41" s="20">
        <v>1543</v>
      </c>
      <c r="L41" s="21">
        <v>1395</v>
      </c>
    </row>
    <row r="42" spans="1:12">
      <c r="A42" s="160" t="s">
        <v>52</v>
      </c>
      <c r="C42" s="20">
        <v>54</v>
      </c>
      <c r="D42" s="21">
        <v>46</v>
      </c>
      <c r="E42" s="161">
        <v>8</v>
      </c>
      <c r="F42" s="20">
        <v>1116</v>
      </c>
      <c r="G42" s="161">
        <v>1074</v>
      </c>
      <c r="H42" s="161">
        <v>42</v>
      </c>
      <c r="I42" s="161"/>
      <c r="J42" s="21">
        <v>70</v>
      </c>
      <c r="K42" s="20">
        <v>1483</v>
      </c>
      <c r="L42" s="21">
        <v>1441</v>
      </c>
    </row>
    <row r="43" spans="1:12">
      <c r="A43" s="160" t="s">
        <v>53</v>
      </c>
      <c r="C43" s="20">
        <v>36</v>
      </c>
      <c r="D43" s="21">
        <v>30</v>
      </c>
      <c r="E43" s="161">
        <v>6</v>
      </c>
      <c r="F43" s="20">
        <v>677</v>
      </c>
      <c r="G43" s="161">
        <v>582</v>
      </c>
      <c r="H43" s="161">
        <v>95</v>
      </c>
      <c r="I43" s="161"/>
      <c r="J43" s="21">
        <v>44</v>
      </c>
      <c r="K43" s="20">
        <v>658</v>
      </c>
      <c r="L43" s="21">
        <v>563</v>
      </c>
    </row>
    <row r="44" spans="1:12">
      <c r="A44" s="160" t="s">
        <v>54</v>
      </c>
      <c r="C44" s="20">
        <v>147</v>
      </c>
      <c r="D44" s="21">
        <v>117</v>
      </c>
      <c r="E44" s="161">
        <v>30</v>
      </c>
      <c r="F44" s="20">
        <v>1309</v>
      </c>
      <c r="G44" s="161">
        <v>1159</v>
      </c>
      <c r="H44" s="161">
        <v>150</v>
      </c>
      <c r="I44" s="161"/>
      <c r="J44" s="21">
        <v>161</v>
      </c>
      <c r="K44" s="20">
        <v>1595</v>
      </c>
      <c r="L44" s="21">
        <v>1445</v>
      </c>
    </row>
    <row r="45" spans="1:12">
      <c r="A45" s="160" t="s">
        <v>55</v>
      </c>
      <c r="C45" s="20">
        <v>106</v>
      </c>
      <c r="D45" s="21">
        <v>99</v>
      </c>
      <c r="E45" s="161">
        <v>7</v>
      </c>
      <c r="F45" s="20">
        <v>991</v>
      </c>
      <c r="G45" s="161">
        <v>956</v>
      </c>
      <c r="H45" s="161">
        <v>35</v>
      </c>
      <c r="I45" s="161"/>
      <c r="J45" s="21">
        <v>149</v>
      </c>
      <c r="K45" s="20">
        <v>987</v>
      </c>
      <c r="L45" s="21">
        <v>952</v>
      </c>
    </row>
    <row r="46" spans="1:12">
      <c r="A46" s="14" t="s">
        <v>56</v>
      </c>
      <c r="B46" s="158"/>
      <c r="C46" s="159">
        <v>3398</v>
      </c>
      <c r="D46" s="159">
        <v>1628</v>
      </c>
      <c r="E46" s="159">
        <v>1770</v>
      </c>
      <c r="F46" s="159">
        <v>40510</v>
      </c>
      <c r="G46" s="159">
        <v>31454</v>
      </c>
      <c r="H46" s="159">
        <v>9056</v>
      </c>
      <c r="I46" s="159"/>
      <c r="J46" s="159">
        <v>2318</v>
      </c>
      <c r="K46" s="159">
        <v>44491</v>
      </c>
      <c r="L46" s="159">
        <v>35435</v>
      </c>
    </row>
    <row r="47" spans="1:12">
      <c r="A47" s="160" t="s">
        <v>57</v>
      </c>
      <c r="C47" s="20">
        <v>2144</v>
      </c>
      <c r="D47" s="21">
        <v>1062</v>
      </c>
      <c r="E47" s="161">
        <v>1082</v>
      </c>
      <c r="F47" s="20">
        <v>27346</v>
      </c>
      <c r="G47" s="161">
        <v>21937</v>
      </c>
      <c r="H47" s="161">
        <v>5409</v>
      </c>
      <c r="I47" s="161"/>
      <c r="J47" s="21">
        <v>1553</v>
      </c>
      <c r="K47" s="20">
        <v>29691</v>
      </c>
      <c r="L47" s="21">
        <v>24282</v>
      </c>
    </row>
    <row r="48" spans="1:12">
      <c r="A48" s="160" t="s">
        <v>58</v>
      </c>
      <c r="C48" s="20">
        <v>199</v>
      </c>
      <c r="D48" s="21">
        <v>92</v>
      </c>
      <c r="E48" s="161">
        <v>107</v>
      </c>
      <c r="F48" s="20">
        <v>3135</v>
      </c>
      <c r="G48" s="161">
        <v>1523</v>
      </c>
      <c r="H48" s="161">
        <v>1612</v>
      </c>
      <c r="I48" s="161"/>
      <c r="J48" s="21">
        <v>148</v>
      </c>
      <c r="K48" s="20">
        <v>3893</v>
      </c>
      <c r="L48" s="21">
        <v>2281</v>
      </c>
    </row>
    <row r="49" spans="1:12">
      <c r="A49" s="160" t="s">
        <v>59</v>
      </c>
      <c r="C49" s="20">
        <v>594</v>
      </c>
      <c r="D49" s="21">
        <v>236</v>
      </c>
      <c r="E49" s="161">
        <v>358</v>
      </c>
      <c r="F49" s="20">
        <v>6935</v>
      </c>
      <c r="G49" s="161">
        <v>5682</v>
      </c>
      <c r="H49" s="161">
        <v>1253</v>
      </c>
      <c r="I49" s="161"/>
      <c r="J49" s="21">
        <v>300</v>
      </c>
      <c r="K49" s="20">
        <v>7066</v>
      </c>
      <c r="L49" s="21">
        <v>5813</v>
      </c>
    </row>
    <row r="50" spans="1:12">
      <c r="A50" s="160" t="s">
        <v>60</v>
      </c>
      <c r="C50" s="20">
        <v>461</v>
      </c>
      <c r="D50" s="21">
        <v>238</v>
      </c>
      <c r="E50" s="161">
        <v>223</v>
      </c>
      <c r="F50" s="20">
        <v>3094</v>
      </c>
      <c r="G50" s="161">
        <v>2312</v>
      </c>
      <c r="H50" s="161">
        <v>782</v>
      </c>
      <c r="I50" s="161"/>
      <c r="J50" s="21">
        <v>317</v>
      </c>
      <c r="K50" s="20">
        <v>3841</v>
      </c>
      <c r="L50" s="21">
        <v>3059</v>
      </c>
    </row>
    <row r="51" spans="1:12">
      <c r="A51" s="14" t="s">
        <v>61</v>
      </c>
      <c r="B51" s="158"/>
      <c r="C51" s="159">
        <v>2268</v>
      </c>
      <c r="D51" s="159">
        <v>1240</v>
      </c>
      <c r="E51" s="159">
        <v>1028</v>
      </c>
      <c r="F51" s="159">
        <v>42362</v>
      </c>
      <c r="G51" s="159">
        <v>34943</v>
      </c>
      <c r="H51" s="159">
        <v>7419</v>
      </c>
      <c r="I51" s="159"/>
      <c r="J51" s="159">
        <v>1732</v>
      </c>
      <c r="K51" s="159">
        <v>38011</v>
      </c>
      <c r="L51" s="159">
        <v>30592</v>
      </c>
    </row>
    <row r="52" spans="1:12">
      <c r="A52" s="160" t="s">
        <v>62</v>
      </c>
      <c r="C52" s="20">
        <v>749</v>
      </c>
      <c r="D52" s="21">
        <v>364</v>
      </c>
      <c r="E52" s="161">
        <v>385</v>
      </c>
      <c r="F52" s="20">
        <v>6520</v>
      </c>
      <c r="G52" s="161">
        <v>4596</v>
      </c>
      <c r="H52" s="161">
        <v>1924</v>
      </c>
      <c r="I52" s="161"/>
      <c r="J52" s="21">
        <v>494</v>
      </c>
      <c r="K52" s="20">
        <v>9011</v>
      </c>
      <c r="L52" s="21">
        <v>7087</v>
      </c>
    </row>
    <row r="53" spans="1:12">
      <c r="A53" s="160" t="s">
        <v>63</v>
      </c>
      <c r="C53" s="20">
        <v>374</v>
      </c>
      <c r="D53" s="21">
        <v>186</v>
      </c>
      <c r="E53" s="161">
        <v>188</v>
      </c>
      <c r="F53" s="20">
        <v>3624</v>
      </c>
      <c r="G53" s="161">
        <v>2683</v>
      </c>
      <c r="H53" s="161">
        <v>941</v>
      </c>
      <c r="I53" s="161"/>
      <c r="J53" s="21">
        <v>275</v>
      </c>
      <c r="K53" s="20">
        <v>4785</v>
      </c>
      <c r="L53" s="21">
        <v>3844</v>
      </c>
    </row>
    <row r="54" spans="1:12">
      <c r="A54" s="160" t="s">
        <v>64</v>
      </c>
      <c r="C54" s="20">
        <v>1145</v>
      </c>
      <c r="D54" s="21">
        <v>690</v>
      </c>
      <c r="E54" s="161">
        <v>455</v>
      </c>
      <c r="F54" s="20">
        <v>32218</v>
      </c>
      <c r="G54" s="161">
        <v>27664</v>
      </c>
      <c r="H54" s="161">
        <v>4554</v>
      </c>
      <c r="I54" s="161"/>
      <c r="J54" s="21">
        <v>963</v>
      </c>
      <c r="K54" s="20">
        <v>24215</v>
      </c>
      <c r="L54" s="21">
        <v>19661</v>
      </c>
    </row>
    <row r="55" spans="1:12">
      <c r="A55" s="14" t="s">
        <v>65</v>
      </c>
      <c r="B55" s="14"/>
      <c r="C55" s="159">
        <v>561</v>
      </c>
      <c r="D55" s="159">
        <v>477</v>
      </c>
      <c r="E55" s="159">
        <v>84</v>
      </c>
      <c r="F55" s="159">
        <v>7636</v>
      </c>
      <c r="G55" s="159">
        <v>7216</v>
      </c>
      <c r="H55" s="159">
        <v>420</v>
      </c>
      <c r="I55" s="159"/>
      <c r="J55" s="159">
        <v>648</v>
      </c>
      <c r="K55" s="159">
        <v>7792</v>
      </c>
      <c r="L55" s="159">
        <v>7372</v>
      </c>
    </row>
    <row r="56" spans="1:12">
      <c r="A56" s="160" t="s">
        <v>66</v>
      </c>
      <c r="C56" s="20">
        <v>403</v>
      </c>
      <c r="D56" s="21">
        <v>334</v>
      </c>
      <c r="E56" s="161">
        <v>69</v>
      </c>
      <c r="F56" s="20">
        <v>5364</v>
      </c>
      <c r="G56" s="161">
        <v>5019</v>
      </c>
      <c r="H56" s="161">
        <v>345</v>
      </c>
      <c r="I56" s="161"/>
      <c r="J56" s="21">
        <v>445</v>
      </c>
      <c r="K56" s="20">
        <v>5442</v>
      </c>
      <c r="L56" s="21">
        <v>5097</v>
      </c>
    </row>
    <row r="57" spans="1:12">
      <c r="A57" s="160" t="s">
        <v>67</v>
      </c>
      <c r="C57" s="20">
        <v>158</v>
      </c>
      <c r="D57" s="21">
        <v>143</v>
      </c>
      <c r="E57" s="161">
        <v>15</v>
      </c>
      <c r="F57" s="20">
        <v>2272</v>
      </c>
      <c r="G57" s="161">
        <v>2197</v>
      </c>
      <c r="H57" s="161">
        <v>75</v>
      </c>
      <c r="I57" s="161"/>
      <c r="J57" s="21">
        <v>203</v>
      </c>
      <c r="K57" s="20">
        <v>2350</v>
      </c>
      <c r="L57" s="21">
        <v>2275</v>
      </c>
    </row>
    <row r="58" spans="1:12">
      <c r="A58" s="14" t="s">
        <v>68</v>
      </c>
      <c r="B58" s="14"/>
      <c r="C58" s="159">
        <v>734</v>
      </c>
      <c r="D58" s="159">
        <v>560</v>
      </c>
      <c r="E58" s="159">
        <v>174</v>
      </c>
      <c r="F58" s="159">
        <v>7902</v>
      </c>
      <c r="G58" s="159">
        <v>6895</v>
      </c>
      <c r="H58" s="159">
        <v>1007</v>
      </c>
      <c r="I58" s="159"/>
      <c r="J58" s="159">
        <v>788</v>
      </c>
      <c r="K58" s="159">
        <v>8385</v>
      </c>
      <c r="L58" s="159">
        <v>7378</v>
      </c>
    </row>
    <row r="59" spans="1:12">
      <c r="A59" s="160" t="s">
        <v>69</v>
      </c>
      <c r="C59" s="20">
        <v>290</v>
      </c>
      <c r="D59" s="21">
        <v>219</v>
      </c>
      <c r="E59" s="161">
        <v>71</v>
      </c>
      <c r="F59" s="20">
        <v>2272</v>
      </c>
      <c r="G59" s="161">
        <v>1917</v>
      </c>
      <c r="H59" s="161">
        <v>355</v>
      </c>
      <c r="I59" s="161"/>
      <c r="J59" s="21">
        <v>302</v>
      </c>
      <c r="K59" s="20">
        <v>2465</v>
      </c>
      <c r="L59" s="21">
        <v>2110</v>
      </c>
    </row>
    <row r="60" spans="1:12">
      <c r="A60" s="160" t="s">
        <v>70</v>
      </c>
      <c r="C60" s="20">
        <v>127</v>
      </c>
      <c r="D60" s="21">
        <v>95</v>
      </c>
      <c r="E60" s="161">
        <v>32</v>
      </c>
      <c r="F60" s="20">
        <v>922</v>
      </c>
      <c r="G60" s="161">
        <v>764</v>
      </c>
      <c r="H60" s="161">
        <v>158</v>
      </c>
      <c r="I60" s="161"/>
      <c r="J60" s="21">
        <v>122</v>
      </c>
      <c r="K60" s="20">
        <v>1120</v>
      </c>
      <c r="L60" s="21">
        <v>962</v>
      </c>
    </row>
    <row r="61" spans="1:12">
      <c r="A61" s="160" t="s">
        <v>71</v>
      </c>
      <c r="C61" s="20">
        <v>81</v>
      </c>
      <c r="D61" s="21">
        <v>67</v>
      </c>
      <c r="E61" s="161">
        <v>14</v>
      </c>
      <c r="F61" s="20">
        <v>2383</v>
      </c>
      <c r="G61" s="161">
        <v>2174</v>
      </c>
      <c r="H61" s="161">
        <v>209</v>
      </c>
      <c r="I61" s="161"/>
      <c r="J61" s="21">
        <v>102</v>
      </c>
      <c r="K61" s="20">
        <v>2446</v>
      </c>
      <c r="L61" s="21">
        <v>2237</v>
      </c>
    </row>
    <row r="62" spans="1:12">
      <c r="A62" s="160" t="s">
        <v>72</v>
      </c>
      <c r="C62" s="20">
        <v>236</v>
      </c>
      <c r="D62" s="21">
        <v>179</v>
      </c>
      <c r="E62" s="161">
        <v>57</v>
      </c>
      <c r="F62" s="20">
        <v>2325</v>
      </c>
      <c r="G62" s="161">
        <v>2040</v>
      </c>
      <c r="H62" s="161">
        <v>285</v>
      </c>
      <c r="I62" s="161"/>
      <c r="J62" s="21">
        <v>262</v>
      </c>
      <c r="K62" s="20">
        <v>2354</v>
      </c>
      <c r="L62" s="21">
        <v>2069</v>
      </c>
    </row>
    <row r="63" spans="1:12">
      <c r="A63" s="14" t="s">
        <v>73</v>
      </c>
      <c r="B63" s="14"/>
      <c r="C63" s="159">
        <v>751</v>
      </c>
      <c r="D63" s="159">
        <v>564</v>
      </c>
      <c r="E63" s="159">
        <v>187</v>
      </c>
      <c r="F63" s="159">
        <v>16888</v>
      </c>
      <c r="G63" s="159">
        <v>14086</v>
      </c>
      <c r="H63" s="159">
        <v>2802</v>
      </c>
      <c r="I63" s="159"/>
      <c r="J63" s="159">
        <v>889</v>
      </c>
      <c r="K63" s="159">
        <v>16743</v>
      </c>
      <c r="L63" s="159">
        <v>13941</v>
      </c>
    </row>
    <row r="64" spans="1:12">
      <c r="A64" s="160" t="s">
        <v>74</v>
      </c>
      <c r="C64" s="20">
        <v>751</v>
      </c>
      <c r="D64" s="21">
        <v>564</v>
      </c>
      <c r="E64" s="161">
        <v>187</v>
      </c>
      <c r="F64" s="20">
        <v>16888</v>
      </c>
      <c r="G64" s="161">
        <v>14086</v>
      </c>
      <c r="H64" s="161">
        <v>2802</v>
      </c>
      <c r="I64" s="161"/>
      <c r="J64" s="21">
        <v>889</v>
      </c>
      <c r="K64" s="20">
        <v>16743</v>
      </c>
      <c r="L64" s="21">
        <v>13941</v>
      </c>
    </row>
    <row r="65" spans="1:12">
      <c r="A65" s="14" t="s">
        <v>75</v>
      </c>
      <c r="B65" s="158"/>
      <c r="C65" s="159">
        <v>1536</v>
      </c>
      <c r="D65" s="159">
        <v>825</v>
      </c>
      <c r="E65" s="159">
        <v>711</v>
      </c>
      <c r="F65" s="159">
        <v>20450</v>
      </c>
      <c r="G65" s="159">
        <v>16893</v>
      </c>
      <c r="H65" s="159">
        <v>3557</v>
      </c>
      <c r="I65" s="159"/>
      <c r="J65" s="159">
        <v>1132</v>
      </c>
      <c r="K65" s="159">
        <v>21967</v>
      </c>
      <c r="L65" s="159">
        <v>18410</v>
      </c>
    </row>
    <row r="66" spans="1:12">
      <c r="C66" s="20">
        <v>1536</v>
      </c>
      <c r="D66" s="21">
        <v>825</v>
      </c>
      <c r="E66" s="161">
        <v>711</v>
      </c>
      <c r="F66" s="20">
        <v>20450</v>
      </c>
      <c r="G66" s="161">
        <v>16893</v>
      </c>
      <c r="H66" s="161">
        <v>3557</v>
      </c>
      <c r="I66" s="161"/>
      <c r="J66" s="21">
        <v>1132</v>
      </c>
      <c r="K66" s="20">
        <v>21967</v>
      </c>
      <c r="L66" s="21">
        <v>18410</v>
      </c>
    </row>
    <row r="67" spans="1:12">
      <c r="A67" s="14" t="s">
        <v>76</v>
      </c>
      <c r="B67" s="14"/>
      <c r="C67" s="159">
        <v>503</v>
      </c>
      <c r="D67" s="159">
        <v>297</v>
      </c>
      <c r="E67" s="159">
        <v>206</v>
      </c>
      <c r="F67" s="159">
        <v>9344</v>
      </c>
      <c r="G67" s="159">
        <v>6254</v>
      </c>
      <c r="H67" s="159">
        <v>3090</v>
      </c>
      <c r="I67" s="159"/>
      <c r="J67" s="159">
        <v>384</v>
      </c>
      <c r="K67" s="159">
        <v>9524</v>
      </c>
      <c r="L67" s="159">
        <v>6434</v>
      </c>
    </row>
    <row r="68" spans="1:12">
      <c r="A68" s="160" t="s">
        <v>77</v>
      </c>
      <c r="B68" s="160" t="s">
        <v>78</v>
      </c>
      <c r="C68" s="20">
        <v>503</v>
      </c>
      <c r="D68" s="21">
        <v>297</v>
      </c>
      <c r="E68" s="161">
        <v>206</v>
      </c>
      <c r="F68" s="20">
        <v>9344</v>
      </c>
      <c r="G68" s="161">
        <v>6254</v>
      </c>
      <c r="H68" s="161">
        <v>3090</v>
      </c>
      <c r="I68" s="161"/>
      <c r="J68" s="21">
        <v>384</v>
      </c>
      <c r="K68" s="20">
        <v>9524</v>
      </c>
      <c r="L68" s="21">
        <v>6434</v>
      </c>
    </row>
    <row r="69" spans="1:12">
      <c r="A69" s="14" t="s">
        <v>79</v>
      </c>
      <c r="B69" s="158"/>
      <c r="C69" s="159">
        <v>1618</v>
      </c>
      <c r="D69" s="159">
        <v>1014</v>
      </c>
      <c r="E69" s="159">
        <v>604</v>
      </c>
      <c r="F69" s="159">
        <v>59575</v>
      </c>
      <c r="G69" s="159">
        <v>27278</v>
      </c>
      <c r="H69" s="159">
        <v>32297</v>
      </c>
      <c r="I69" s="159"/>
      <c r="J69" s="159">
        <v>1548</v>
      </c>
      <c r="K69" s="159">
        <v>58056</v>
      </c>
      <c r="L69" s="159">
        <v>25759</v>
      </c>
    </row>
    <row r="70" spans="1:12">
      <c r="A70" s="160" t="s">
        <v>80</v>
      </c>
      <c r="C70" s="20">
        <v>253</v>
      </c>
      <c r="D70" s="21">
        <v>154</v>
      </c>
      <c r="E70" s="161">
        <v>99</v>
      </c>
      <c r="F70" s="20">
        <v>3308</v>
      </c>
      <c r="G70" s="161">
        <v>2316</v>
      </c>
      <c r="H70" s="161">
        <v>992</v>
      </c>
      <c r="I70" s="161"/>
      <c r="J70" s="21">
        <v>235</v>
      </c>
      <c r="K70" s="20">
        <v>4128</v>
      </c>
      <c r="L70" s="21">
        <v>3136</v>
      </c>
    </row>
    <row r="71" spans="1:12">
      <c r="A71" s="160" t="s">
        <v>81</v>
      </c>
      <c r="C71" s="20">
        <v>678</v>
      </c>
      <c r="D71" s="21">
        <v>434</v>
      </c>
      <c r="E71" s="161">
        <v>244</v>
      </c>
      <c r="F71" s="20">
        <v>31399</v>
      </c>
      <c r="G71" s="161">
        <v>13126</v>
      </c>
      <c r="H71" s="161">
        <v>18273</v>
      </c>
      <c r="I71" s="161"/>
      <c r="J71" s="21">
        <v>685</v>
      </c>
      <c r="K71" s="20">
        <v>30622</v>
      </c>
      <c r="L71" s="21">
        <v>12349</v>
      </c>
    </row>
    <row r="72" spans="1:12">
      <c r="A72" s="160" t="s">
        <v>82</v>
      </c>
      <c r="C72" s="20">
        <v>687</v>
      </c>
      <c r="D72" s="21">
        <v>426</v>
      </c>
      <c r="E72" s="161">
        <v>261</v>
      </c>
      <c r="F72" s="20">
        <v>24868</v>
      </c>
      <c r="G72" s="161">
        <v>11836</v>
      </c>
      <c r="H72" s="161">
        <v>13032</v>
      </c>
      <c r="I72" s="161"/>
      <c r="J72" s="21">
        <v>628</v>
      </c>
      <c r="K72" s="20">
        <v>23306</v>
      </c>
      <c r="L72" s="21">
        <v>10274</v>
      </c>
    </row>
    <row r="73" spans="1:12">
      <c r="A73" s="14" t="s">
        <v>83</v>
      </c>
      <c r="B73" s="14"/>
      <c r="C73" s="159">
        <v>129</v>
      </c>
      <c r="D73" s="159">
        <v>69</v>
      </c>
      <c r="E73" s="159">
        <v>60</v>
      </c>
      <c r="F73" s="159">
        <v>1196</v>
      </c>
      <c r="G73" s="159">
        <v>601</v>
      </c>
      <c r="H73" s="159">
        <v>595</v>
      </c>
      <c r="I73" s="159"/>
      <c r="J73" s="159">
        <v>94</v>
      </c>
      <c r="K73" s="159">
        <v>1542</v>
      </c>
      <c r="L73" s="159">
        <v>947</v>
      </c>
    </row>
    <row r="74" spans="1:12">
      <c r="A74" s="160" t="s">
        <v>84</v>
      </c>
      <c r="C74" s="20">
        <v>129</v>
      </c>
      <c r="D74" s="21">
        <v>69</v>
      </c>
      <c r="E74" s="161">
        <v>60</v>
      </c>
      <c r="F74" s="20">
        <v>1196</v>
      </c>
      <c r="G74" s="161">
        <v>601</v>
      </c>
      <c r="H74" s="161">
        <v>595</v>
      </c>
      <c r="I74" s="161"/>
      <c r="J74" s="21">
        <v>94</v>
      </c>
      <c r="K74" s="20">
        <v>1542</v>
      </c>
      <c r="L74" s="21">
        <v>947</v>
      </c>
    </row>
    <row r="75" spans="1:12">
      <c r="A75" s="160" t="s">
        <v>85</v>
      </c>
      <c r="C75" s="20">
        <v>15</v>
      </c>
      <c r="D75" s="21">
        <v>7</v>
      </c>
      <c r="E75" s="161">
        <v>8</v>
      </c>
      <c r="F75" s="20">
        <v>149</v>
      </c>
      <c r="G75" s="161">
        <v>109</v>
      </c>
      <c r="H75" s="161">
        <v>40</v>
      </c>
      <c r="I75" s="161"/>
      <c r="J75" s="21">
        <v>10</v>
      </c>
      <c r="K75" s="20">
        <v>169</v>
      </c>
      <c r="L75" s="21">
        <v>129</v>
      </c>
    </row>
    <row r="76" spans="1:12">
      <c r="A76" s="160" t="s">
        <v>86</v>
      </c>
      <c r="C76" s="20">
        <v>14</v>
      </c>
      <c r="D76" s="21">
        <v>8</v>
      </c>
      <c r="E76" s="161">
        <v>6</v>
      </c>
      <c r="F76" s="20">
        <v>213</v>
      </c>
      <c r="G76" s="161">
        <v>185</v>
      </c>
      <c r="H76" s="161">
        <v>28</v>
      </c>
      <c r="I76" s="161"/>
      <c r="J76" s="21">
        <v>17</v>
      </c>
      <c r="K76" s="20">
        <v>231</v>
      </c>
      <c r="L76" s="21">
        <v>203</v>
      </c>
    </row>
    <row r="77" spans="1:12">
      <c r="A77" s="22" t="s">
        <v>87</v>
      </c>
    </row>
    <row r="78" spans="1:12">
      <c r="A78" s="22" t="s">
        <v>88</v>
      </c>
    </row>
    <row r="79" spans="1:12">
      <c r="A79" s="22" t="s">
        <v>89</v>
      </c>
    </row>
    <row r="80" spans="1:12">
      <c r="A80" s="22" t="s">
        <v>90</v>
      </c>
    </row>
    <row r="81" spans="1:2">
      <c r="A81" s="22" t="s">
        <v>91</v>
      </c>
      <c r="B81" s="162" t="s">
        <v>92</v>
      </c>
    </row>
    <row r="82" spans="1:2">
      <c r="A82" s="22" t="s">
        <v>93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/>
  <dimension ref="A1:K93"/>
  <sheetViews>
    <sheetView workbookViewId="0">
      <selection sqref="A1:XFD1048576"/>
    </sheetView>
  </sheetViews>
  <sheetFormatPr baseColWidth="10" defaultColWidth="11.44140625" defaultRowHeight="14.4"/>
  <cols>
    <col min="1" max="1" width="6.109375" style="3" customWidth="1"/>
    <col min="2" max="2" width="3.33203125" style="3" customWidth="1"/>
    <col min="3" max="3" width="2.44140625" style="134" customWidth="1"/>
    <col min="4" max="4" width="53.109375" style="3" customWidth="1"/>
    <col min="5" max="7" width="11.44140625" style="3"/>
    <col min="8" max="8" width="2.33203125" style="3" customWidth="1"/>
    <col min="9" max="16384" width="11.44140625" style="3"/>
  </cols>
  <sheetData>
    <row r="1" spans="1:11" s="125" customFormat="1" ht="19.2">
      <c r="A1" s="1" t="s">
        <v>366</v>
      </c>
      <c r="B1" s="28" t="s">
        <v>367</v>
      </c>
      <c r="C1" s="124"/>
    </row>
    <row r="2" spans="1:11" s="125" customFormat="1" ht="15.6">
      <c r="C2" s="126"/>
      <c r="D2" s="127"/>
      <c r="E2" s="127"/>
      <c r="F2" s="127"/>
      <c r="G2" s="127"/>
      <c r="H2" s="127"/>
      <c r="I2" s="127"/>
      <c r="J2" s="127"/>
      <c r="K2" s="127"/>
    </row>
    <row r="3" spans="1:11" s="125" customFormat="1" ht="19.2">
      <c r="B3" s="28"/>
      <c r="C3" s="128" t="s">
        <v>361</v>
      </c>
      <c r="D3" s="129"/>
      <c r="E3" s="130" t="s">
        <v>362</v>
      </c>
      <c r="F3" s="131"/>
      <c r="G3" s="131"/>
      <c r="H3" s="127"/>
      <c r="I3" s="130" t="s">
        <v>368</v>
      </c>
      <c r="J3" s="131"/>
      <c r="K3" s="131"/>
    </row>
    <row r="4" spans="1:11">
      <c r="C4" s="132"/>
      <c r="D4" s="133" t="s">
        <v>369</v>
      </c>
      <c r="E4" s="133" t="s">
        <v>9</v>
      </c>
      <c r="F4" s="133" t="s">
        <v>335</v>
      </c>
      <c r="G4" s="133" t="s">
        <v>370</v>
      </c>
      <c r="H4" s="133"/>
      <c r="I4" s="133" t="s">
        <v>9</v>
      </c>
      <c r="J4" s="133" t="s">
        <v>335</v>
      </c>
      <c r="K4" s="133" t="s">
        <v>336</v>
      </c>
    </row>
    <row r="5" spans="1:11">
      <c r="D5" s="135"/>
      <c r="E5" s="135"/>
      <c r="F5" s="135"/>
      <c r="G5" s="135"/>
      <c r="H5" s="135"/>
      <c r="I5" s="135"/>
      <c r="J5" s="135"/>
      <c r="K5" s="135"/>
    </row>
    <row r="6" spans="1:11">
      <c r="B6" s="136" t="s">
        <v>140</v>
      </c>
      <c r="C6" s="137" t="s">
        <v>191</v>
      </c>
      <c r="D6" s="136" t="s">
        <v>192</v>
      </c>
      <c r="E6" s="138">
        <v>102</v>
      </c>
      <c r="F6" s="110">
        <v>10</v>
      </c>
      <c r="G6" s="110">
        <v>92</v>
      </c>
      <c r="H6" s="110"/>
      <c r="I6" s="138">
        <v>638</v>
      </c>
      <c r="J6" s="110">
        <v>142</v>
      </c>
      <c r="K6" s="110">
        <v>496</v>
      </c>
    </row>
    <row r="7" spans="1:11">
      <c r="B7" s="136" t="s">
        <v>140</v>
      </c>
      <c r="C7" s="137" t="s">
        <v>193</v>
      </c>
      <c r="D7" s="136" t="s">
        <v>194</v>
      </c>
      <c r="E7" s="138">
        <v>20</v>
      </c>
      <c r="F7" s="110">
        <v>3</v>
      </c>
      <c r="G7" s="110">
        <v>17</v>
      </c>
      <c r="H7" s="110"/>
      <c r="I7" s="138">
        <v>147</v>
      </c>
      <c r="J7" s="110">
        <v>36</v>
      </c>
      <c r="K7" s="110">
        <v>111</v>
      </c>
    </row>
    <row r="8" spans="1:11">
      <c r="B8" s="136" t="s">
        <v>140</v>
      </c>
      <c r="C8" s="137" t="s">
        <v>195</v>
      </c>
      <c r="D8" s="136" t="s">
        <v>196</v>
      </c>
      <c r="E8" s="138">
        <v>23</v>
      </c>
      <c r="F8" s="110">
        <v>5</v>
      </c>
      <c r="G8" s="110">
        <v>18</v>
      </c>
      <c r="H8" s="110"/>
      <c r="I8" s="138">
        <v>89</v>
      </c>
      <c r="J8" s="110">
        <v>24</v>
      </c>
      <c r="K8" s="110">
        <v>65</v>
      </c>
    </row>
    <row r="9" spans="1:11">
      <c r="B9" s="136" t="s">
        <v>142</v>
      </c>
      <c r="C9" s="137" t="s">
        <v>197</v>
      </c>
      <c r="D9" s="136" t="s">
        <v>198</v>
      </c>
      <c r="E9" s="138">
        <v>0</v>
      </c>
      <c r="F9" s="110">
        <v>0</v>
      </c>
      <c r="G9" s="110">
        <v>0</v>
      </c>
      <c r="H9" s="110"/>
      <c r="I9" s="138">
        <v>0</v>
      </c>
      <c r="J9" s="110">
        <v>0</v>
      </c>
      <c r="K9" s="110">
        <v>0</v>
      </c>
    </row>
    <row r="10" spans="1:11">
      <c r="B10" s="136" t="s">
        <v>142</v>
      </c>
      <c r="C10" s="137" t="s">
        <v>199</v>
      </c>
      <c r="D10" s="136" t="s">
        <v>200</v>
      </c>
      <c r="E10" s="138">
        <v>0</v>
      </c>
      <c r="F10" s="110">
        <v>0</v>
      </c>
      <c r="G10" s="110">
        <v>0</v>
      </c>
      <c r="H10" s="110"/>
      <c r="I10" s="138">
        <v>0</v>
      </c>
      <c r="J10" s="110">
        <v>0</v>
      </c>
      <c r="K10" s="110">
        <v>0</v>
      </c>
    </row>
    <row r="11" spans="1:11">
      <c r="B11" s="136" t="s">
        <v>142</v>
      </c>
      <c r="C11" s="137" t="s">
        <v>201</v>
      </c>
      <c r="D11" s="136" t="s">
        <v>202</v>
      </c>
      <c r="E11" s="138">
        <v>0</v>
      </c>
      <c r="F11" s="110">
        <v>0</v>
      </c>
      <c r="G11" s="110">
        <v>0</v>
      </c>
      <c r="H11" s="110"/>
      <c r="I11" s="138">
        <v>0</v>
      </c>
      <c r="J11" s="110">
        <v>0</v>
      </c>
      <c r="K11" s="110">
        <v>0</v>
      </c>
    </row>
    <row r="12" spans="1:11">
      <c r="B12" s="136" t="s">
        <v>142</v>
      </c>
      <c r="C12" s="137" t="s">
        <v>203</v>
      </c>
      <c r="D12" s="136" t="s">
        <v>204</v>
      </c>
      <c r="E12" s="138">
        <v>10</v>
      </c>
      <c r="F12" s="110">
        <v>1</v>
      </c>
      <c r="G12" s="110">
        <v>9</v>
      </c>
      <c r="H12" s="110"/>
      <c r="I12" s="138">
        <v>23</v>
      </c>
      <c r="J12" s="110">
        <v>3</v>
      </c>
      <c r="K12" s="110">
        <v>20</v>
      </c>
    </row>
    <row r="13" spans="1:11">
      <c r="B13" s="136" t="s">
        <v>142</v>
      </c>
      <c r="C13" s="137" t="s">
        <v>205</v>
      </c>
      <c r="D13" s="136" t="s">
        <v>206</v>
      </c>
      <c r="E13" s="138">
        <v>1</v>
      </c>
      <c r="F13" s="110">
        <v>0</v>
      </c>
      <c r="G13" s="110">
        <v>1</v>
      </c>
      <c r="H13" s="110"/>
      <c r="I13" s="138">
        <v>1</v>
      </c>
      <c r="J13" s="110">
        <v>0</v>
      </c>
      <c r="K13" s="110">
        <v>1</v>
      </c>
    </row>
    <row r="14" spans="1:11">
      <c r="B14" s="136" t="s">
        <v>144</v>
      </c>
      <c r="C14" s="137">
        <v>10</v>
      </c>
      <c r="D14" s="136" t="s">
        <v>208</v>
      </c>
      <c r="E14" s="138">
        <v>229</v>
      </c>
      <c r="F14" s="110">
        <v>46</v>
      </c>
      <c r="G14" s="110">
        <v>183</v>
      </c>
      <c r="H14" s="110"/>
      <c r="I14" s="138">
        <v>1693</v>
      </c>
      <c r="J14" s="110">
        <v>295</v>
      </c>
      <c r="K14" s="110">
        <v>1398</v>
      </c>
    </row>
    <row r="15" spans="1:11">
      <c r="B15" s="136" t="s">
        <v>144</v>
      </c>
      <c r="C15" s="137">
        <v>11</v>
      </c>
      <c r="D15" s="136" t="s">
        <v>209</v>
      </c>
      <c r="E15" s="138">
        <v>25</v>
      </c>
      <c r="F15" s="110">
        <v>5</v>
      </c>
      <c r="G15" s="110">
        <v>20</v>
      </c>
      <c r="H15" s="110"/>
      <c r="I15" s="138">
        <v>150</v>
      </c>
      <c r="J15" s="110">
        <v>57</v>
      </c>
      <c r="K15" s="110">
        <v>93</v>
      </c>
    </row>
    <row r="16" spans="1:11">
      <c r="B16" s="136" t="s">
        <v>144</v>
      </c>
      <c r="C16" s="137">
        <v>12</v>
      </c>
      <c r="D16" s="136" t="s">
        <v>210</v>
      </c>
      <c r="E16" s="138">
        <v>0</v>
      </c>
      <c r="F16" s="110">
        <v>0</v>
      </c>
      <c r="G16" s="110">
        <v>0</v>
      </c>
      <c r="H16" s="110"/>
      <c r="I16" s="138">
        <v>0</v>
      </c>
      <c r="J16" s="110">
        <v>0</v>
      </c>
      <c r="K16" s="110">
        <v>0</v>
      </c>
    </row>
    <row r="17" spans="2:11">
      <c r="B17" s="136" t="s">
        <v>144</v>
      </c>
      <c r="C17" s="137">
        <v>13</v>
      </c>
      <c r="D17" s="136" t="s">
        <v>211</v>
      </c>
      <c r="E17" s="138">
        <v>37</v>
      </c>
      <c r="F17" s="110">
        <v>8</v>
      </c>
      <c r="G17" s="110">
        <v>29</v>
      </c>
      <c r="H17" s="110"/>
      <c r="I17" s="138">
        <v>395</v>
      </c>
      <c r="J17" s="110">
        <v>162</v>
      </c>
      <c r="K17" s="110">
        <v>233</v>
      </c>
    </row>
    <row r="18" spans="2:11">
      <c r="B18" s="136" t="s">
        <v>144</v>
      </c>
      <c r="C18" s="137">
        <v>14</v>
      </c>
      <c r="D18" s="136" t="s">
        <v>212</v>
      </c>
      <c r="E18" s="138">
        <v>30</v>
      </c>
      <c r="F18" s="110">
        <v>2</v>
      </c>
      <c r="G18" s="110">
        <v>28</v>
      </c>
      <c r="H18" s="110"/>
      <c r="I18" s="138">
        <v>145</v>
      </c>
      <c r="J18" s="110">
        <v>12</v>
      </c>
      <c r="K18" s="110">
        <v>133</v>
      </c>
    </row>
    <row r="19" spans="2:11">
      <c r="B19" s="136" t="s">
        <v>144</v>
      </c>
      <c r="C19" s="137">
        <v>15</v>
      </c>
      <c r="D19" s="136" t="s">
        <v>213</v>
      </c>
      <c r="E19" s="138">
        <v>24</v>
      </c>
      <c r="F19" s="110">
        <v>2</v>
      </c>
      <c r="G19" s="110">
        <v>22</v>
      </c>
      <c r="H19" s="110"/>
      <c r="I19" s="138">
        <v>257</v>
      </c>
      <c r="J19" s="110">
        <v>22</v>
      </c>
      <c r="K19" s="110">
        <v>235</v>
      </c>
    </row>
    <row r="20" spans="2:11">
      <c r="B20" s="136" t="s">
        <v>144</v>
      </c>
      <c r="C20" s="137">
        <v>16</v>
      </c>
      <c r="D20" s="136" t="s">
        <v>214</v>
      </c>
      <c r="E20" s="138">
        <v>86</v>
      </c>
      <c r="F20" s="110">
        <v>20</v>
      </c>
      <c r="G20" s="110">
        <v>66</v>
      </c>
      <c r="H20" s="110"/>
      <c r="I20" s="138">
        <v>560</v>
      </c>
      <c r="J20" s="110">
        <v>227</v>
      </c>
      <c r="K20" s="110">
        <v>333</v>
      </c>
    </row>
    <row r="21" spans="2:11">
      <c r="B21" s="136" t="s">
        <v>144</v>
      </c>
      <c r="C21" s="137">
        <v>17</v>
      </c>
      <c r="D21" s="136" t="s">
        <v>215</v>
      </c>
      <c r="E21" s="138">
        <v>15</v>
      </c>
      <c r="F21" s="110">
        <v>5</v>
      </c>
      <c r="G21" s="110">
        <v>10</v>
      </c>
      <c r="H21" s="110"/>
      <c r="I21" s="138">
        <v>114</v>
      </c>
      <c r="J21" s="110">
        <v>67</v>
      </c>
      <c r="K21" s="110">
        <v>47</v>
      </c>
    </row>
    <row r="22" spans="2:11">
      <c r="B22" s="136" t="s">
        <v>144</v>
      </c>
      <c r="C22" s="137">
        <v>18</v>
      </c>
      <c r="D22" s="136" t="s">
        <v>216</v>
      </c>
      <c r="E22" s="138">
        <v>189</v>
      </c>
      <c r="F22" s="110">
        <v>33</v>
      </c>
      <c r="G22" s="110">
        <v>156</v>
      </c>
      <c r="H22" s="110"/>
      <c r="I22" s="138">
        <v>989</v>
      </c>
      <c r="J22" s="110">
        <v>222</v>
      </c>
      <c r="K22" s="110">
        <v>767</v>
      </c>
    </row>
    <row r="23" spans="2:11">
      <c r="B23" s="136" t="s">
        <v>144</v>
      </c>
      <c r="C23" s="137">
        <v>19</v>
      </c>
      <c r="D23" s="136" t="s">
        <v>217</v>
      </c>
      <c r="E23" s="138">
        <v>0</v>
      </c>
      <c r="F23" s="110">
        <v>0</v>
      </c>
      <c r="G23" s="110">
        <v>0</v>
      </c>
      <c r="H23" s="110"/>
      <c r="I23" s="138">
        <v>0</v>
      </c>
      <c r="J23" s="110">
        <v>0</v>
      </c>
      <c r="K23" s="110">
        <v>0</v>
      </c>
    </row>
    <row r="24" spans="2:11">
      <c r="B24" s="136" t="s">
        <v>144</v>
      </c>
      <c r="C24" s="137">
        <v>20</v>
      </c>
      <c r="D24" s="136" t="s">
        <v>218</v>
      </c>
      <c r="E24" s="138">
        <v>25</v>
      </c>
      <c r="F24" s="110">
        <v>4</v>
      </c>
      <c r="G24" s="110">
        <v>21</v>
      </c>
      <c r="H24" s="110"/>
      <c r="I24" s="138">
        <v>194</v>
      </c>
      <c r="J24" s="110">
        <v>56</v>
      </c>
      <c r="K24" s="110">
        <v>138</v>
      </c>
    </row>
    <row r="25" spans="2:11">
      <c r="B25" s="136" t="s">
        <v>144</v>
      </c>
      <c r="C25" s="137">
        <v>21</v>
      </c>
      <c r="D25" s="136" t="s">
        <v>219</v>
      </c>
      <c r="E25" s="138">
        <v>0</v>
      </c>
      <c r="F25" s="110">
        <v>0</v>
      </c>
      <c r="G25" s="110">
        <v>0</v>
      </c>
      <c r="H25" s="110"/>
      <c r="I25" s="138">
        <v>0</v>
      </c>
      <c r="J25" s="110">
        <v>0</v>
      </c>
      <c r="K25" s="110">
        <v>0</v>
      </c>
    </row>
    <row r="26" spans="2:11">
      <c r="B26" s="136" t="s">
        <v>144</v>
      </c>
      <c r="C26" s="137">
        <v>22</v>
      </c>
      <c r="D26" s="136" t="s">
        <v>220</v>
      </c>
      <c r="E26" s="138">
        <v>43</v>
      </c>
      <c r="F26" s="110">
        <v>9</v>
      </c>
      <c r="G26" s="110">
        <v>34</v>
      </c>
      <c r="H26" s="110"/>
      <c r="I26" s="138">
        <v>314</v>
      </c>
      <c r="J26" s="110">
        <v>124</v>
      </c>
      <c r="K26" s="110">
        <v>190</v>
      </c>
    </row>
    <row r="27" spans="2:11">
      <c r="B27" s="136" t="s">
        <v>144</v>
      </c>
      <c r="C27" s="137">
        <v>23</v>
      </c>
      <c r="D27" s="136" t="s">
        <v>221</v>
      </c>
      <c r="E27" s="138">
        <v>74</v>
      </c>
      <c r="F27" s="110">
        <v>7</v>
      </c>
      <c r="G27" s="110">
        <v>67</v>
      </c>
      <c r="H27" s="110"/>
      <c r="I27" s="138">
        <v>680</v>
      </c>
      <c r="J27" s="110">
        <v>36</v>
      </c>
      <c r="K27" s="110">
        <v>644</v>
      </c>
    </row>
    <row r="28" spans="2:11">
      <c r="B28" s="136" t="s">
        <v>144</v>
      </c>
      <c r="C28" s="137">
        <v>24</v>
      </c>
      <c r="D28" s="136" t="s">
        <v>222</v>
      </c>
      <c r="E28" s="138">
        <v>38</v>
      </c>
      <c r="F28" s="110">
        <v>15</v>
      </c>
      <c r="G28" s="110">
        <v>23</v>
      </c>
      <c r="H28" s="110"/>
      <c r="I28" s="138">
        <v>833</v>
      </c>
      <c r="J28" s="110">
        <v>579</v>
      </c>
      <c r="K28" s="110">
        <v>254</v>
      </c>
    </row>
    <row r="29" spans="2:11">
      <c r="B29" s="136" t="s">
        <v>144</v>
      </c>
      <c r="C29" s="137">
        <v>25</v>
      </c>
      <c r="D29" s="136" t="s">
        <v>223</v>
      </c>
      <c r="E29" s="138">
        <v>471</v>
      </c>
      <c r="F29" s="110">
        <v>107</v>
      </c>
      <c r="G29" s="110">
        <v>364</v>
      </c>
      <c r="H29" s="110"/>
      <c r="I29" s="138">
        <v>4731</v>
      </c>
      <c r="J29" s="110">
        <v>2217</v>
      </c>
      <c r="K29" s="110">
        <v>2514</v>
      </c>
    </row>
    <row r="30" spans="2:11">
      <c r="B30" s="136" t="s">
        <v>144</v>
      </c>
      <c r="C30" s="137">
        <v>26</v>
      </c>
      <c r="D30" s="136" t="s">
        <v>224</v>
      </c>
      <c r="E30" s="138">
        <v>22</v>
      </c>
      <c r="F30" s="110">
        <v>6</v>
      </c>
      <c r="G30" s="110">
        <v>16</v>
      </c>
      <c r="H30" s="110"/>
      <c r="I30" s="138">
        <v>200</v>
      </c>
      <c r="J30" s="110">
        <v>96</v>
      </c>
      <c r="K30" s="110">
        <v>104</v>
      </c>
    </row>
    <row r="31" spans="2:11">
      <c r="B31" s="136" t="s">
        <v>144</v>
      </c>
      <c r="C31" s="137">
        <v>27</v>
      </c>
      <c r="D31" s="136" t="s">
        <v>225</v>
      </c>
      <c r="E31" s="138">
        <v>25</v>
      </c>
      <c r="F31" s="110">
        <v>11</v>
      </c>
      <c r="G31" s="110">
        <v>14</v>
      </c>
      <c r="H31" s="110"/>
      <c r="I31" s="138">
        <v>396</v>
      </c>
      <c r="J31" s="110">
        <v>254</v>
      </c>
      <c r="K31" s="110">
        <v>142</v>
      </c>
    </row>
    <row r="32" spans="2:11">
      <c r="B32" s="136" t="s">
        <v>144</v>
      </c>
      <c r="C32" s="137">
        <v>28</v>
      </c>
      <c r="D32" s="136" t="s">
        <v>226</v>
      </c>
      <c r="E32" s="138">
        <v>133</v>
      </c>
      <c r="F32" s="110">
        <v>28</v>
      </c>
      <c r="G32" s="110">
        <v>105</v>
      </c>
      <c r="H32" s="110"/>
      <c r="I32" s="138">
        <v>1390</v>
      </c>
      <c r="J32" s="110">
        <v>441</v>
      </c>
      <c r="K32" s="110">
        <v>949</v>
      </c>
    </row>
    <row r="33" spans="2:11">
      <c r="B33" s="136" t="s">
        <v>144</v>
      </c>
      <c r="C33" s="137">
        <v>29</v>
      </c>
      <c r="D33" s="136" t="s">
        <v>227</v>
      </c>
      <c r="E33" s="138">
        <v>23</v>
      </c>
      <c r="F33" s="110">
        <v>10</v>
      </c>
      <c r="G33" s="110">
        <v>13</v>
      </c>
      <c r="H33" s="110"/>
      <c r="I33" s="138">
        <v>243</v>
      </c>
      <c r="J33" s="110">
        <v>167</v>
      </c>
      <c r="K33" s="110">
        <v>76</v>
      </c>
    </row>
    <row r="34" spans="2:11">
      <c r="B34" s="136" t="s">
        <v>144</v>
      </c>
      <c r="C34" s="137">
        <v>30</v>
      </c>
      <c r="D34" s="136" t="s">
        <v>228</v>
      </c>
      <c r="E34" s="138">
        <v>12</v>
      </c>
      <c r="F34" s="110">
        <v>7</v>
      </c>
      <c r="G34" s="110">
        <v>5</v>
      </c>
      <c r="H34" s="110"/>
      <c r="I34" s="138">
        <v>238</v>
      </c>
      <c r="J34" s="110">
        <v>143</v>
      </c>
      <c r="K34" s="110">
        <v>95</v>
      </c>
    </row>
    <row r="35" spans="2:11">
      <c r="B35" s="136" t="s">
        <v>144</v>
      </c>
      <c r="C35" s="137">
        <v>31</v>
      </c>
      <c r="D35" s="136" t="s">
        <v>229</v>
      </c>
      <c r="E35" s="138">
        <v>134</v>
      </c>
      <c r="F35" s="110">
        <v>21</v>
      </c>
      <c r="G35" s="110">
        <v>113</v>
      </c>
      <c r="H35" s="110"/>
      <c r="I35" s="138">
        <v>1052</v>
      </c>
      <c r="J35" s="110">
        <v>162</v>
      </c>
      <c r="K35" s="110">
        <v>890</v>
      </c>
    </row>
    <row r="36" spans="2:11">
      <c r="B36" s="136" t="s">
        <v>144</v>
      </c>
      <c r="C36" s="137">
        <v>32</v>
      </c>
      <c r="D36" s="136" t="s">
        <v>230</v>
      </c>
      <c r="E36" s="138">
        <v>26</v>
      </c>
      <c r="F36" s="110">
        <v>2</v>
      </c>
      <c r="G36" s="110">
        <v>24</v>
      </c>
      <c r="H36" s="110"/>
      <c r="I36" s="138">
        <v>117</v>
      </c>
      <c r="J36" s="110">
        <v>6</v>
      </c>
      <c r="K36" s="110">
        <v>111</v>
      </c>
    </row>
    <row r="37" spans="2:11">
      <c r="B37" s="136" t="s">
        <v>144</v>
      </c>
      <c r="C37" s="137">
        <v>33</v>
      </c>
      <c r="D37" s="136" t="s">
        <v>231</v>
      </c>
      <c r="E37" s="138">
        <v>148</v>
      </c>
      <c r="F37" s="110">
        <v>21</v>
      </c>
      <c r="G37" s="110">
        <v>127</v>
      </c>
      <c r="H37" s="110"/>
      <c r="I37" s="138">
        <v>849</v>
      </c>
      <c r="J37" s="110">
        <v>149</v>
      </c>
      <c r="K37" s="110">
        <v>700</v>
      </c>
    </row>
    <row r="38" spans="2:11">
      <c r="B38" s="136" t="s">
        <v>146</v>
      </c>
      <c r="C38" s="137">
        <v>35</v>
      </c>
      <c r="D38" s="136" t="s">
        <v>232</v>
      </c>
      <c r="E38" s="138">
        <v>2</v>
      </c>
      <c r="F38" s="110">
        <v>1</v>
      </c>
      <c r="G38" s="110">
        <v>1</v>
      </c>
      <c r="H38" s="110"/>
      <c r="I38" s="138">
        <v>17</v>
      </c>
      <c r="J38" s="110">
        <v>6</v>
      </c>
      <c r="K38" s="110">
        <v>11</v>
      </c>
    </row>
    <row r="39" spans="2:11">
      <c r="B39" s="136" t="s">
        <v>148</v>
      </c>
      <c r="C39" s="137">
        <v>36</v>
      </c>
      <c r="D39" s="136" t="s">
        <v>233</v>
      </c>
      <c r="E39" s="138">
        <v>1</v>
      </c>
      <c r="F39" s="110">
        <v>0</v>
      </c>
      <c r="G39" s="110">
        <v>1</v>
      </c>
      <c r="H39" s="110"/>
      <c r="I39" s="138">
        <v>3</v>
      </c>
      <c r="J39" s="110">
        <v>0</v>
      </c>
      <c r="K39" s="110">
        <v>3</v>
      </c>
    </row>
    <row r="40" spans="2:11">
      <c r="B40" s="136" t="s">
        <v>148</v>
      </c>
      <c r="C40" s="137">
        <v>37</v>
      </c>
      <c r="D40" s="136" t="s">
        <v>234</v>
      </c>
      <c r="E40" s="138">
        <v>8</v>
      </c>
      <c r="F40" s="110">
        <v>0</v>
      </c>
      <c r="G40" s="110">
        <v>8</v>
      </c>
      <c r="H40" s="110"/>
      <c r="I40" s="138">
        <v>38</v>
      </c>
      <c r="J40" s="110">
        <v>0</v>
      </c>
      <c r="K40" s="110">
        <v>38</v>
      </c>
    </row>
    <row r="41" spans="2:11">
      <c r="B41" s="136" t="s">
        <v>148</v>
      </c>
      <c r="C41" s="137">
        <v>38</v>
      </c>
      <c r="D41" s="136" t="s">
        <v>235</v>
      </c>
      <c r="E41" s="138">
        <v>9</v>
      </c>
      <c r="F41" s="110">
        <v>1</v>
      </c>
      <c r="G41" s="110">
        <v>8</v>
      </c>
      <c r="H41" s="110"/>
      <c r="I41" s="138">
        <v>56</v>
      </c>
      <c r="J41" s="110">
        <v>3</v>
      </c>
      <c r="K41" s="110">
        <v>53</v>
      </c>
    </row>
    <row r="42" spans="2:11">
      <c r="B42" s="136" t="s">
        <v>148</v>
      </c>
      <c r="C42" s="137">
        <v>39</v>
      </c>
      <c r="D42" s="136" t="s">
        <v>236</v>
      </c>
      <c r="E42" s="138">
        <v>2</v>
      </c>
      <c r="F42" s="110">
        <v>0</v>
      </c>
      <c r="G42" s="110">
        <v>2</v>
      </c>
      <c r="H42" s="110"/>
      <c r="I42" s="138">
        <v>7</v>
      </c>
      <c r="J42" s="110">
        <v>0</v>
      </c>
      <c r="K42" s="110">
        <v>7</v>
      </c>
    </row>
    <row r="43" spans="2:11">
      <c r="B43" s="136" t="s">
        <v>150</v>
      </c>
      <c r="C43" s="137">
        <v>41</v>
      </c>
      <c r="D43" s="136" t="s">
        <v>237</v>
      </c>
      <c r="E43" s="138">
        <v>393</v>
      </c>
      <c r="F43" s="110">
        <v>14</v>
      </c>
      <c r="G43" s="110">
        <v>379</v>
      </c>
      <c r="H43" s="110"/>
      <c r="I43" s="138">
        <v>2790</v>
      </c>
      <c r="J43" s="110">
        <v>63</v>
      </c>
      <c r="K43" s="110">
        <v>2727</v>
      </c>
    </row>
    <row r="44" spans="2:11">
      <c r="B44" s="136" t="s">
        <v>150</v>
      </c>
      <c r="C44" s="137">
        <v>42</v>
      </c>
      <c r="D44" s="136" t="s">
        <v>238</v>
      </c>
      <c r="E44" s="138">
        <v>31</v>
      </c>
      <c r="F44" s="110">
        <v>2</v>
      </c>
      <c r="G44" s="110">
        <v>29</v>
      </c>
      <c r="H44" s="110"/>
      <c r="I44" s="138">
        <v>302</v>
      </c>
      <c r="J44" s="110">
        <v>76</v>
      </c>
      <c r="K44" s="110">
        <v>226</v>
      </c>
    </row>
    <row r="45" spans="2:11">
      <c r="B45" s="136" t="s">
        <v>150</v>
      </c>
      <c r="C45" s="137">
        <v>43</v>
      </c>
      <c r="D45" s="136" t="s">
        <v>239</v>
      </c>
      <c r="E45" s="138">
        <v>870</v>
      </c>
      <c r="F45" s="110">
        <v>55</v>
      </c>
      <c r="G45" s="110">
        <v>815</v>
      </c>
      <c r="H45" s="110"/>
      <c r="I45" s="138">
        <v>5297</v>
      </c>
      <c r="J45" s="110">
        <v>509</v>
      </c>
      <c r="K45" s="110">
        <v>4788</v>
      </c>
    </row>
    <row r="46" spans="2:11">
      <c r="B46" s="136" t="s">
        <v>152</v>
      </c>
      <c r="C46" s="137">
        <v>45</v>
      </c>
      <c r="D46" s="136" t="s">
        <v>240</v>
      </c>
      <c r="E46" s="138">
        <v>669</v>
      </c>
      <c r="F46" s="110">
        <v>67</v>
      </c>
      <c r="G46" s="110">
        <v>602</v>
      </c>
      <c r="H46" s="110"/>
      <c r="I46" s="138">
        <v>2737</v>
      </c>
      <c r="J46" s="110">
        <v>473</v>
      </c>
      <c r="K46" s="110">
        <v>2264</v>
      </c>
    </row>
    <row r="47" spans="2:11">
      <c r="B47" s="136" t="s">
        <v>152</v>
      </c>
      <c r="C47" s="137">
        <v>46</v>
      </c>
      <c r="D47" s="136" t="s">
        <v>241</v>
      </c>
      <c r="E47" s="138">
        <v>704</v>
      </c>
      <c r="F47" s="110">
        <v>99</v>
      </c>
      <c r="G47" s="110">
        <v>605</v>
      </c>
      <c r="H47" s="110"/>
      <c r="I47" s="138">
        <v>4436</v>
      </c>
      <c r="J47" s="110">
        <v>906</v>
      </c>
      <c r="K47" s="110">
        <v>3530</v>
      </c>
    </row>
    <row r="48" spans="2:11">
      <c r="B48" s="136" t="s">
        <v>152</v>
      </c>
      <c r="C48" s="137">
        <v>47</v>
      </c>
      <c r="D48" s="136" t="s">
        <v>242</v>
      </c>
      <c r="E48" s="138">
        <v>987</v>
      </c>
      <c r="F48" s="110">
        <v>83</v>
      </c>
      <c r="G48" s="110">
        <v>904</v>
      </c>
      <c r="H48" s="110"/>
      <c r="I48" s="138">
        <v>3469</v>
      </c>
      <c r="J48" s="110">
        <v>485</v>
      </c>
      <c r="K48" s="110">
        <v>2984</v>
      </c>
    </row>
    <row r="49" spans="2:11">
      <c r="B49" s="136" t="s">
        <v>154</v>
      </c>
      <c r="C49" s="137">
        <v>49</v>
      </c>
      <c r="D49" s="136" t="s">
        <v>243</v>
      </c>
      <c r="E49" s="138">
        <v>229</v>
      </c>
      <c r="F49" s="110">
        <v>32</v>
      </c>
      <c r="G49" s="110">
        <v>197</v>
      </c>
      <c r="H49" s="110"/>
      <c r="I49" s="138">
        <v>2215</v>
      </c>
      <c r="J49" s="110">
        <v>1235</v>
      </c>
      <c r="K49" s="110">
        <v>980</v>
      </c>
    </row>
    <row r="50" spans="2:11">
      <c r="B50" s="136" t="s">
        <v>154</v>
      </c>
      <c r="C50" s="137">
        <v>50</v>
      </c>
      <c r="D50" s="136" t="s">
        <v>244</v>
      </c>
      <c r="E50" s="138">
        <v>3</v>
      </c>
      <c r="F50" s="110">
        <v>0</v>
      </c>
      <c r="G50" s="110">
        <v>3</v>
      </c>
      <c r="H50" s="110"/>
      <c r="I50" s="138">
        <v>12</v>
      </c>
      <c r="J50" s="110">
        <v>0</v>
      </c>
      <c r="K50" s="110">
        <v>12</v>
      </c>
    </row>
    <row r="51" spans="2:11">
      <c r="B51" s="136" t="s">
        <v>154</v>
      </c>
      <c r="C51" s="137">
        <v>51</v>
      </c>
      <c r="D51" s="136" t="s">
        <v>245</v>
      </c>
      <c r="E51" s="138">
        <v>0</v>
      </c>
      <c r="F51" s="110">
        <v>0</v>
      </c>
      <c r="G51" s="110">
        <v>0</v>
      </c>
      <c r="H51" s="110"/>
      <c r="I51" s="138">
        <v>0</v>
      </c>
      <c r="J51" s="110">
        <v>0</v>
      </c>
      <c r="K51" s="110">
        <v>0</v>
      </c>
    </row>
    <row r="52" spans="2:11">
      <c r="B52" s="136" t="s">
        <v>154</v>
      </c>
      <c r="C52" s="137">
        <v>52</v>
      </c>
      <c r="D52" s="136" t="s">
        <v>246</v>
      </c>
      <c r="E52" s="138">
        <v>31</v>
      </c>
      <c r="F52" s="110">
        <v>5</v>
      </c>
      <c r="G52" s="110">
        <v>26</v>
      </c>
      <c r="H52" s="110"/>
      <c r="I52" s="138">
        <v>396</v>
      </c>
      <c r="J52" s="110">
        <v>33</v>
      </c>
      <c r="K52" s="110">
        <v>363</v>
      </c>
    </row>
    <row r="53" spans="2:11">
      <c r="B53" s="136" t="s">
        <v>154</v>
      </c>
      <c r="C53" s="137">
        <v>53</v>
      </c>
      <c r="D53" s="136" t="s">
        <v>247</v>
      </c>
      <c r="E53" s="138">
        <v>29</v>
      </c>
      <c r="F53" s="110">
        <v>4</v>
      </c>
      <c r="G53" s="110">
        <v>25</v>
      </c>
      <c r="H53" s="110"/>
      <c r="I53" s="138">
        <v>238</v>
      </c>
      <c r="J53" s="110">
        <v>94</v>
      </c>
      <c r="K53" s="110">
        <v>144</v>
      </c>
    </row>
    <row r="54" spans="2:11">
      <c r="B54" s="136" t="s">
        <v>156</v>
      </c>
      <c r="C54" s="137">
        <v>55</v>
      </c>
      <c r="D54" s="136" t="s">
        <v>248</v>
      </c>
      <c r="E54" s="138">
        <v>83</v>
      </c>
      <c r="F54" s="110">
        <v>7</v>
      </c>
      <c r="G54" s="110">
        <v>76</v>
      </c>
      <c r="H54" s="110"/>
      <c r="I54" s="138">
        <v>438</v>
      </c>
      <c r="J54" s="110">
        <v>52</v>
      </c>
      <c r="K54" s="110">
        <v>386</v>
      </c>
    </row>
    <row r="55" spans="2:11">
      <c r="B55" s="136" t="s">
        <v>156</v>
      </c>
      <c r="C55" s="137">
        <v>56</v>
      </c>
      <c r="D55" s="136" t="s">
        <v>249</v>
      </c>
      <c r="E55" s="138">
        <v>635</v>
      </c>
      <c r="F55" s="110">
        <v>34</v>
      </c>
      <c r="G55" s="110">
        <v>601</v>
      </c>
      <c r="H55" s="110"/>
      <c r="I55" s="138">
        <v>3469</v>
      </c>
      <c r="J55" s="110">
        <v>182</v>
      </c>
      <c r="K55" s="110">
        <v>3287</v>
      </c>
    </row>
    <row r="56" spans="2:11">
      <c r="B56" s="136" t="s">
        <v>158</v>
      </c>
      <c r="C56" s="137">
        <v>58</v>
      </c>
      <c r="D56" s="136" t="s">
        <v>250</v>
      </c>
      <c r="E56" s="138">
        <v>44</v>
      </c>
      <c r="F56" s="110">
        <v>5</v>
      </c>
      <c r="G56" s="110">
        <v>39</v>
      </c>
      <c r="H56" s="110"/>
      <c r="I56" s="138">
        <v>270</v>
      </c>
      <c r="J56" s="110">
        <v>51</v>
      </c>
      <c r="K56" s="110">
        <v>219</v>
      </c>
    </row>
    <row r="57" spans="2:11">
      <c r="B57" s="136" t="s">
        <v>158</v>
      </c>
      <c r="C57" s="137">
        <v>59</v>
      </c>
      <c r="D57" s="136" t="s">
        <v>251</v>
      </c>
      <c r="E57" s="138">
        <v>26</v>
      </c>
      <c r="F57" s="110">
        <v>0</v>
      </c>
      <c r="G57" s="110">
        <v>26</v>
      </c>
      <c r="H57" s="110"/>
      <c r="I57" s="138">
        <v>120</v>
      </c>
      <c r="J57" s="110">
        <v>0</v>
      </c>
      <c r="K57" s="110">
        <v>120</v>
      </c>
    </row>
    <row r="58" spans="2:11">
      <c r="B58" s="136" t="s">
        <v>158</v>
      </c>
      <c r="C58" s="137">
        <v>60</v>
      </c>
      <c r="D58" s="136" t="s">
        <v>252</v>
      </c>
      <c r="E58" s="138">
        <v>9</v>
      </c>
      <c r="F58" s="110">
        <v>1</v>
      </c>
      <c r="G58" s="110">
        <v>8</v>
      </c>
      <c r="H58" s="110"/>
      <c r="I58" s="138">
        <v>27</v>
      </c>
      <c r="J58" s="110">
        <v>2</v>
      </c>
      <c r="K58" s="110">
        <v>25</v>
      </c>
    </row>
    <row r="59" spans="2:11">
      <c r="B59" s="136" t="s">
        <v>158</v>
      </c>
      <c r="C59" s="137">
        <v>61</v>
      </c>
      <c r="D59" s="136" t="s">
        <v>253</v>
      </c>
      <c r="E59" s="138">
        <v>20</v>
      </c>
      <c r="F59" s="110">
        <v>1</v>
      </c>
      <c r="G59" s="110">
        <v>19</v>
      </c>
      <c r="H59" s="110"/>
      <c r="I59" s="138">
        <v>189</v>
      </c>
      <c r="J59" s="110">
        <v>18</v>
      </c>
      <c r="K59" s="110">
        <v>171</v>
      </c>
    </row>
    <row r="60" spans="2:11">
      <c r="B60" s="136" t="s">
        <v>158</v>
      </c>
      <c r="C60" s="137">
        <v>62</v>
      </c>
      <c r="D60" s="136" t="s">
        <v>254</v>
      </c>
      <c r="E60" s="138">
        <v>144</v>
      </c>
      <c r="F60" s="110">
        <v>14</v>
      </c>
      <c r="G60" s="110">
        <v>130</v>
      </c>
      <c r="H60" s="110"/>
      <c r="I60" s="138">
        <v>744</v>
      </c>
      <c r="J60" s="110">
        <v>174</v>
      </c>
      <c r="K60" s="110">
        <v>570</v>
      </c>
    </row>
    <row r="61" spans="2:11">
      <c r="B61" s="136" t="s">
        <v>158</v>
      </c>
      <c r="C61" s="137">
        <v>63</v>
      </c>
      <c r="D61" s="136" t="s">
        <v>255</v>
      </c>
      <c r="E61" s="138">
        <v>18</v>
      </c>
      <c r="F61" s="110">
        <v>1</v>
      </c>
      <c r="G61" s="110">
        <v>17</v>
      </c>
      <c r="H61" s="110"/>
      <c r="I61" s="138">
        <v>129</v>
      </c>
      <c r="J61" s="110">
        <v>14</v>
      </c>
      <c r="K61" s="110">
        <v>115</v>
      </c>
    </row>
    <row r="62" spans="2:11">
      <c r="B62" s="136" t="s">
        <v>160</v>
      </c>
      <c r="C62" s="137">
        <v>64</v>
      </c>
      <c r="D62" s="136" t="s">
        <v>256</v>
      </c>
      <c r="E62" s="138">
        <v>11</v>
      </c>
      <c r="F62" s="110">
        <v>0</v>
      </c>
      <c r="G62" s="110">
        <v>11</v>
      </c>
      <c r="H62" s="110"/>
      <c r="I62" s="138">
        <v>28</v>
      </c>
      <c r="J62" s="110">
        <v>0</v>
      </c>
      <c r="K62" s="110">
        <v>28</v>
      </c>
    </row>
    <row r="63" spans="2:11">
      <c r="B63" s="136" t="s">
        <v>160</v>
      </c>
      <c r="C63" s="137">
        <v>65</v>
      </c>
      <c r="D63" s="136" t="s">
        <v>257</v>
      </c>
      <c r="E63" s="138">
        <v>8</v>
      </c>
      <c r="F63" s="110">
        <v>0</v>
      </c>
      <c r="G63" s="110">
        <v>8</v>
      </c>
      <c r="H63" s="110"/>
      <c r="I63" s="138">
        <v>21</v>
      </c>
      <c r="J63" s="110">
        <v>0</v>
      </c>
      <c r="K63" s="110">
        <v>21</v>
      </c>
    </row>
    <row r="64" spans="2:11">
      <c r="B64" s="136" t="s">
        <v>160</v>
      </c>
      <c r="C64" s="137">
        <v>66</v>
      </c>
      <c r="D64" s="136" t="s">
        <v>258</v>
      </c>
      <c r="E64" s="138">
        <v>65</v>
      </c>
      <c r="F64" s="110">
        <v>5</v>
      </c>
      <c r="G64" s="110">
        <v>60</v>
      </c>
      <c r="H64" s="110"/>
      <c r="I64" s="138">
        <v>131</v>
      </c>
      <c r="J64" s="110">
        <v>15</v>
      </c>
      <c r="K64" s="110">
        <v>116</v>
      </c>
    </row>
    <row r="65" spans="2:11">
      <c r="B65" s="136" t="s">
        <v>162</v>
      </c>
      <c r="C65" s="137">
        <v>68</v>
      </c>
      <c r="D65" s="136" t="s">
        <v>163</v>
      </c>
      <c r="E65" s="138">
        <v>71</v>
      </c>
      <c r="F65" s="110">
        <v>3</v>
      </c>
      <c r="G65" s="110">
        <v>68</v>
      </c>
      <c r="H65" s="110"/>
      <c r="I65" s="138">
        <v>196</v>
      </c>
      <c r="J65" s="110">
        <v>6</v>
      </c>
      <c r="K65" s="110">
        <v>190</v>
      </c>
    </row>
    <row r="66" spans="2:11">
      <c r="B66" s="136" t="s">
        <v>164</v>
      </c>
      <c r="C66" s="137">
        <v>69</v>
      </c>
      <c r="D66" s="136" t="s">
        <v>259</v>
      </c>
      <c r="E66" s="138">
        <v>341</v>
      </c>
      <c r="F66" s="110">
        <v>21</v>
      </c>
      <c r="G66" s="110">
        <v>320</v>
      </c>
      <c r="H66" s="110"/>
      <c r="I66" s="138">
        <v>1122</v>
      </c>
      <c r="J66" s="110">
        <v>155</v>
      </c>
      <c r="K66" s="110">
        <v>967</v>
      </c>
    </row>
    <row r="67" spans="2:11">
      <c r="B67" s="136" t="s">
        <v>164</v>
      </c>
      <c r="C67" s="137">
        <v>70</v>
      </c>
      <c r="D67" s="136" t="s">
        <v>371</v>
      </c>
      <c r="E67" s="138">
        <v>108</v>
      </c>
      <c r="F67" s="110">
        <v>4</v>
      </c>
      <c r="G67" s="110">
        <v>104</v>
      </c>
      <c r="H67" s="110"/>
      <c r="I67" s="138">
        <v>404</v>
      </c>
      <c r="J67" s="110">
        <v>18</v>
      </c>
      <c r="K67" s="110">
        <v>386</v>
      </c>
    </row>
    <row r="68" spans="2:11">
      <c r="B68" s="136" t="s">
        <v>164</v>
      </c>
      <c r="C68" s="137">
        <v>71</v>
      </c>
      <c r="D68" s="136" t="s">
        <v>261</v>
      </c>
      <c r="E68" s="138">
        <v>212</v>
      </c>
      <c r="F68" s="110">
        <v>23</v>
      </c>
      <c r="G68" s="110">
        <v>189</v>
      </c>
      <c r="H68" s="110"/>
      <c r="I68" s="138">
        <v>1013</v>
      </c>
      <c r="J68" s="110">
        <v>129</v>
      </c>
      <c r="K68" s="110">
        <v>884</v>
      </c>
    </row>
    <row r="69" spans="2:11">
      <c r="B69" s="136" t="s">
        <v>164</v>
      </c>
      <c r="C69" s="137">
        <v>72</v>
      </c>
      <c r="D69" s="136" t="s">
        <v>262</v>
      </c>
      <c r="E69" s="138">
        <v>12</v>
      </c>
      <c r="F69" s="110">
        <v>1</v>
      </c>
      <c r="G69" s="110">
        <v>11</v>
      </c>
      <c r="H69" s="110"/>
      <c r="I69" s="138">
        <v>54</v>
      </c>
      <c r="J69" s="110">
        <v>1</v>
      </c>
      <c r="K69" s="110">
        <v>53</v>
      </c>
    </row>
    <row r="70" spans="2:11">
      <c r="B70" s="136" t="s">
        <v>164</v>
      </c>
      <c r="C70" s="137">
        <v>73</v>
      </c>
      <c r="D70" s="136" t="s">
        <v>263</v>
      </c>
      <c r="E70" s="138">
        <v>77</v>
      </c>
      <c r="F70" s="110">
        <v>4</v>
      </c>
      <c r="G70" s="110">
        <v>73</v>
      </c>
      <c r="H70" s="110"/>
      <c r="I70" s="138">
        <v>309</v>
      </c>
      <c r="J70" s="110">
        <v>7</v>
      </c>
      <c r="K70" s="110">
        <v>302</v>
      </c>
    </row>
    <row r="71" spans="2:11">
      <c r="B71" s="136" t="s">
        <v>164</v>
      </c>
      <c r="C71" s="137">
        <v>74</v>
      </c>
      <c r="D71" s="136" t="s">
        <v>264</v>
      </c>
      <c r="E71" s="138">
        <v>55</v>
      </c>
      <c r="F71" s="110">
        <v>7</v>
      </c>
      <c r="G71" s="110">
        <v>48</v>
      </c>
      <c r="H71" s="110"/>
      <c r="I71" s="138">
        <v>199</v>
      </c>
      <c r="J71" s="110">
        <v>27</v>
      </c>
      <c r="K71" s="110">
        <v>172</v>
      </c>
    </row>
    <row r="72" spans="2:11">
      <c r="B72" s="136" t="s">
        <v>164</v>
      </c>
      <c r="C72" s="137">
        <v>75</v>
      </c>
      <c r="D72" s="136" t="s">
        <v>265</v>
      </c>
      <c r="E72" s="138">
        <v>38</v>
      </c>
      <c r="F72" s="110">
        <v>3</v>
      </c>
      <c r="G72" s="110">
        <v>35</v>
      </c>
      <c r="H72" s="110"/>
      <c r="I72" s="138">
        <v>234</v>
      </c>
      <c r="J72" s="110">
        <v>97</v>
      </c>
      <c r="K72" s="110">
        <v>137</v>
      </c>
    </row>
    <row r="73" spans="2:11">
      <c r="B73" s="136" t="s">
        <v>166</v>
      </c>
      <c r="C73" s="137">
        <v>77</v>
      </c>
      <c r="D73" s="136" t="s">
        <v>266</v>
      </c>
      <c r="E73" s="138">
        <v>66</v>
      </c>
      <c r="F73" s="110">
        <v>11</v>
      </c>
      <c r="G73" s="110">
        <v>55</v>
      </c>
      <c r="H73" s="110"/>
      <c r="I73" s="138">
        <v>299</v>
      </c>
      <c r="J73" s="110">
        <v>96</v>
      </c>
      <c r="K73" s="110">
        <v>203</v>
      </c>
    </row>
    <row r="74" spans="2:11">
      <c r="B74" s="136" t="s">
        <v>166</v>
      </c>
      <c r="C74" s="137">
        <v>78</v>
      </c>
      <c r="D74" s="136" t="s">
        <v>267</v>
      </c>
      <c r="E74" s="138">
        <v>15</v>
      </c>
      <c r="F74" s="110">
        <v>0</v>
      </c>
      <c r="G74" s="110">
        <v>15</v>
      </c>
      <c r="H74" s="110"/>
      <c r="I74" s="138">
        <v>577</v>
      </c>
      <c r="J74" s="110">
        <v>0</v>
      </c>
      <c r="K74" s="110">
        <v>577</v>
      </c>
    </row>
    <row r="75" spans="2:11">
      <c r="B75" s="136" t="s">
        <v>166</v>
      </c>
      <c r="C75" s="137">
        <v>79</v>
      </c>
      <c r="D75" s="136" t="s">
        <v>268</v>
      </c>
      <c r="E75" s="138">
        <v>72</v>
      </c>
      <c r="F75" s="110">
        <v>12</v>
      </c>
      <c r="G75" s="110">
        <v>60</v>
      </c>
      <c r="H75" s="110"/>
      <c r="I75" s="138">
        <v>226</v>
      </c>
      <c r="J75" s="110">
        <v>58</v>
      </c>
      <c r="K75" s="110">
        <v>168</v>
      </c>
    </row>
    <row r="76" spans="2:11">
      <c r="B76" s="136" t="s">
        <v>166</v>
      </c>
      <c r="C76" s="137">
        <v>80</v>
      </c>
      <c r="D76" s="136" t="s">
        <v>269</v>
      </c>
      <c r="E76" s="138">
        <v>13</v>
      </c>
      <c r="F76" s="110">
        <v>1</v>
      </c>
      <c r="G76" s="110">
        <v>12</v>
      </c>
      <c r="H76" s="110"/>
      <c r="I76" s="138">
        <v>99</v>
      </c>
      <c r="J76" s="110">
        <v>6</v>
      </c>
      <c r="K76" s="110">
        <v>93</v>
      </c>
    </row>
    <row r="77" spans="2:11">
      <c r="B77" s="136" t="s">
        <v>166</v>
      </c>
      <c r="C77" s="137">
        <v>81</v>
      </c>
      <c r="D77" s="136" t="s">
        <v>270</v>
      </c>
      <c r="E77" s="138">
        <v>138</v>
      </c>
      <c r="F77" s="110">
        <v>21</v>
      </c>
      <c r="G77" s="110">
        <v>117</v>
      </c>
      <c r="H77" s="110"/>
      <c r="I77" s="138">
        <v>1971</v>
      </c>
      <c r="J77" s="110">
        <v>904</v>
      </c>
      <c r="K77" s="110">
        <v>1067</v>
      </c>
    </row>
    <row r="78" spans="2:11">
      <c r="B78" s="136" t="s">
        <v>166</v>
      </c>
      <c r="C78" s="137">
        <v>82</v>
      </c>
      <c r="D78" s="136" t="s">
        <v>271</v>
      </c>
      <c r="E78" s="138">
        <v>68</v>
      </c>
      <c r="F78" s="110">
        <v>9</v>
      </c>
      <c r="G78" s="110">
        <v>59</v>
      </c>
      <c r="H78" s="110"/>
      <c r="I78" s="138">
        <v>397</v>
      </c>
      <c r="J78" s="110">
        <v>110</v>
      </c>
      <c r="K78" s="110">
        <v>287</v>
      </c>
    </row>
    <row r="79" spans="2:11">
      <c r="B79" s="136" t="s">
        <v>168</v>
      </c>
      <c r="C79" s="137">
        <v>84</v>
      </c>
      <c r="D79" s="136" t="s">
        <v>272</v>
      </c>
      <c r="E79" s="138">
        <v>5</v>
      </c>
      <c r="F79" s="110">
        <v>1</v>
      </c>
      <c r="G79" s="110">
        <v>4</v>
      </c>
      <c r="H79" s="110"/>
      <c r="I79" s="138">
        <v>15</v>
      </c>
      <c r="J79" s="110">
        <v>1</v>
      </c>
      <c r="K79" s="110">
        <v>14</v>
      </c>
    </row>
    <row r="80" spans="2:11">
      <c r="B80" s="136" t="s">
        <v>170</v>
      </c>
      <c r="C80" s="137">
        <v>85</v>
      </c>
      <c r="D80" s="136" t="s">
        <v>171</v>
      </c>
      <c r="E80" s="138">
        <v>405</v>
      </c>
      <c r="F80" s="110">
        <v>36</v>
      </c>
      <c r="G80" s="110">
        <v>369</v>
      </c>
      <c r="H80" s="110"/>
      <c r="I80" s="138">
        <v>4120</v>
      </c>
      <c r="J80" s="110">
        <v>820</v>
      </c>
      <c r="K80" s="110">
        <v>3300</v>
      </c>
    </row>
    <row r="81" spans="2:11">
      <c r="B81" s="136" t="s">
        <v>172</v>
      </c>
      <c r="C81" s="137">
        <v>86</v>
      </c>
      <c r="D81" s="136" t="s">
        <v>273</v>
      </c>
      <c r="E81" s="138">
        <v>115</v>
      </c>
      <c r="F81" s="110">
        <v>7</v>
      </c>
      <c r="G81" s="110">
        <v>108</v>
      </c>
      <c r="H81" s="110"/>
      <c r="I81" s="138">
        <v>566</v>
      </c>
      <c r="J81" s="110">
        <v>75</v>
      </c>
      <c r="K81" s="110">
        <v>491</v>
      </c>
    </row>
    <row r="82" spans="2:11">
      <c r="B82" s="136" t="s">
        <v>172</v>
      </c>
      <c r="C82" s="137">
        <v>87</v>
      </c>
      <c r="D82" s="136" t="s">
        <v>274</v>
      </c>
      <c r="E82" s="138">
        <v>29</v>
      </c>
      <c r="F82" s="110">
        <v>0</v>
      </c>
      <c r="G82" s="110">
        <v>29</v>
      </c>
      <c r="H82" s="110"/>
      <c r="I82" s="138">
        <v>640</v>
      </c>
      <c r="J82" s="110">
        <v>0</v>
      </c>
      <c r="K82" s="110">
        <v>640</v>
      </c>
    </row>
    <row r="83" spans="2:11">
      <c r="B83" s="136" t="s">
        <v>172</v>
      </c>
      <c r="C83" s="137">
        <v>88</v>
      </c>
      <c r="D83" s="136" t="s">
        <v>275</v>
      </c>
      <c r="E83" s="138">
        <v>84</v>
      </c>
      <c r="F83" s="110">
        <v>4</v>
      </c>
      <c r="G83" s="110">
        <v>80</v>
      </c>
      <c r="H83" s="110"/>
      <c r="I83" s="138">
        <v>2102</v>
      </c>
      <c r="J83" s="110">
        <v>279</v>
      </c>
      <c r="K83" s="110">
        <v>1823</v>
      </c>
    </row>
    <row r="84" spans="2:11">
      <c r="B84" s="136" t="s">
        <v>174</v>
      </c>
      <c r="C84" s="137">
        <v>90</v>
      </c>
      <c r="D84" s="136" t="s">
        <v>276</v>
      </c>
      <c r="E84" s="138">
        <v>22</v>
      </c>
      <c r="F84" s="110">
        <v>4</v>
      </c>
      <c r="G84" s="110">
        <v>18</v>
      </c>
      <c r="H84" s="110"/>
      <c r="I84" s="138">
        <v>143</v>
      </c>
      <c r="J84" s="110">
        <v>58</v>
      </c>
      <c r="K84" s="110">
        <v>85</v>
      </c>
    </row>
    <row r="85" spans="2:11">
      <c r="B85" s="136" t="s">
        <v>174</v>
      </c>
      <c r="C85" s="137">
        <v>91</v>
      </c>
      <c r="D85" s="136" t="s">
        <v>277</v>
      </c>
      <c r="E85" s="138">
        <v>5</v>
      </c>
      <c r="F85" s="110">
        <v>2</v>
      </c>
      <c r="G85" s="110">
        <v>3</v>
      </c>
      <c r="H85" s="110"/>
      <c r="I85" s="138">
        <v>36</v>
      </c>
      <c r="J85" s="110">
        <v>5</v>
      </c>
      <c r="K85" s="110">
        <v>31</v>
      </c>
    </row>
    <row r="86" spans="2:11">
      <c r="B86" s="136" t="s">
        <v>174</v>
      </c>
      <c r="C86" s="137">
        <v>92</v>
      </c>
      <c r="D86" s="136" t="s">
        <v>278</v>
      </c>
      <c r="E86" s="138">
        <v>6</v>
      </c>
      <c r="F86" s="110">
        <v>0</v>
      </c>
      <c r="G86" s="110">
        <v>6</v>
      </c>
      <c r="H86" s="110"/>
      <c r="I86" s="138">
        <v>10</v>
      </c>
      <c r="J86" s="110">
        <v>0</v>
      </c>
      <c r="K86" s="110">
        <v>10</v>
      </c>
    </row>
    <row r="87" spans="2:11">
      <c r="B87" s="136" t="s">
        <v>174</v>
      </c>
      <c r="C87" s="137">
        <v>93</v>
      </c>
      <c r="D87" s="136" t="s">
        <v>279</v>
      </c>
      <c r="E87" s="138">
        <v>91</v>
      </c>
      <c r="F87" s="110">
        <v>3</v>
      </c>
      <c r="G87" s="110">
        <v>88</v>
      </c>
      <c r="H87" s="110"/>
      <c r="I87" s="138">
        <v>590</v>
      </c>
      <c r="J87" s="110">
        <v>17</v>
      </c>
      <c r="K87" s="110">
        <v>573</v>
      </c>
    </row>
    <row r="88" spans="2:11">
      <c r="B88" s="136" t="s">
        <v>176</v>
      </c>
      <c r="C88" s="137">
        <v>94</v>
      </c>
      <c r="D88" s="136" t="s">
        <v>280</v>
      </c>
      <c r="E88" s="138">
        <v>8</v>
      </c>
      <c r="F88" s="110">
        <v>2</v>
      </c>
      <c r="G88" s="110">
        <v>6</v>
      </c>
      <c r="H88" s="110"/>
      <c r="I88" s="138">
        <v>39</v>
      </c>
      <c r="J88" s="110">
        <v>3</v>
      </c>
      <c r="K88" s="110">
        <v>36</v>
      </c>
    </row>
    <row r="89" spans="2:11">
      <c r="B89" s="136" t="s">
        <v>176</v>
      </c>
      <c r="C89" s="137">
        <v>95</v>
      </c>
      <c r="D89" s="136" t="s">
        <v>372</v>
      </c>
      <c r="E89" s="138">
        <v>76</v>
      </c>
      <c r="F89" s="110">
        <v>7</v>
      </c>
      <c r="G89" s="110">
        <v>69</v>
      </c>
      <c r="H89" s="110"/>
      <c r="I89" s="138">
        <v>335</v>
      </c>
      <c r="J89" s="110">
        <v>35</v>
      </c>
      <c r="K89" s="110">
        <v>300</v>
      </c>
    </row>
    <row r="90" spans="2:11">
      <c r="B90" s="136" t="s">
        <v>176</v>
      </c>
      <c r="C90" s="137">
        <v>96</v>
      </c>
      <c r="D90" s="136" t="s">
        <v>282</v>
      </c>
      <c r="E90" s="138">
        <v>188</v>
      </c>
      <c r="F90" s="110">
        <v>3</v>
      </c>
      <c r="G90" s="110">
        <v>185</v>
      </c>
      <c r="H90" s="110"/>
      <c r="I90" s="138">
        <v>601</v>
      </c>
      <c r="J90" s="110">
        <v>14</v>
      </c>
      <c r="K90" s="110">
        <v>587</v>
      </c>
    </row>
    <row r="91" spans="2:11">
      <c r="B91" s="136" t="s">
        <v>178</v>
      </c>
      <c r="C91" s="137">
        <v>97</v>
      </c>
      <c r="D91" s="136" t="s">
        <v>373</v>
      </c>
      <c r="E91" s="138">
        <v>1</v>
      </c>
      <c r="F91" s="110">
        <v>1</v>
      </c>
      <c r="G91" s="110">
        <v>0</v>
      </c>
      <c r="H91" s="110"/>
      <c r="I91" s="138">
        <v>1</v>
      </c>
      <c r="J91" s="110">
        <v>1</v>
      </c>
      <c r="K91" s="110">
        <v>0</v>
      </c>
    </row>
    <row r="92" spans="2:11">
      <c r="B92" s="136" t="s">
        <v>178</v>
      </c>
      <c r="C92" s="137">
        <v>98</v>
      </c>
      <c r="D92" s="136" t="s">
        <v>374</v>
      </c>
      <c r="E92" s="138">
        <v>0</v>
      </c>
      <c r="F92" s="110">
        <v>0</v>
      </c>
      <c r="G92" s="110">
        <v>0</v>
      </c>
      <c r="H92" s="110"/>
      <c r="I92" s="138">
        <v>0</v>
      </c>
      <c r="J92" s="110">
        <v>0</v>
      </c>
      <c r="K92" s="110">
        <v>0</v>
      </c>
    </row>
    <row r="93" spans="2:11">
      <c r="B93" s="136" t="s">
        <v>180</v>
      </c>
      <c r="C93" s="137">
        <v>99</v>
      </c>
      <c r="D93" s="136" t="s">
        <v>285</v>
      </c>
      <c r="E93" s="138">
        <v>0</v>
      </c>
      <c r="F93" s="110">
        <v>0</v>
      </c>
      <c r="G93" s="110">
        <v>0</v>
      </c>
      <c r="H93" s="110"/>
      <c r="I93" s="138">
        <v>0</v>
      </c>
      <c r="J93" s="110">
        <v>0</v>
      </c>
      <c r="K93" s="110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/>
  <dimension ref="A1:AD84"/>
  <sheetViews>
    <sheetView tabSelected="1" workbookViewId="0">
      <selection sqref="A1:XFD1048576"/>
    </sheetView>
  </sheetViews>
  <sheetFormatPr baseColWidth="10" defaultRowHeight="14.4"/>
  <cols>
    <col min="1" max="1" width="18.5546875" customWidth="1"/>
    <col min="2" max="2" width="6.5546875" customWidth="1"/>
    <col min="3" max="3" width="8" customWidth="1"/>
    <col min="4" max="4" width="1.44140625" customWidth="1"/>
    <col min="5" max="5" width="8.44140625" customWidth="1"/>
    <col min="6" max="6" width="9" customWidth="1"/>
    <col min="7" max="7" width="1.44140625" customWidth="1"/>
    <col min="8" max="9" width="6.5546875" customWidth="1"/>
    <col min="10" max="10" width="1.33203125" customWidth="1"/>
    <col min="11" max="12" width="8.109375" customWidth="1"/>
    <col min="13" max="13" width="1.109375" customWidth="1"/>
    <col min="14" max="14" width="8.33203125" customWidth="1"/>
    <col min="15" max="15" width="9" customWidth="1"/>
    <col min="16" max="16" width="1.33203125" customWidth="1"/>
    <col min="17" max="17" width="6.5546875" customWidth="1"/>
    <col min="18" max="18" width="8.109375" customWidth="1"/>
    <col min="19" max="19" width="1.44140625" customWidth="1"/>
    <col min="20" max="21" width="6.5546875" customWidth="1"/>
    <col min="22" max="22" width="1.33203125" customWidth="1"/>
    <col min="23" max="23" width="8.109375" customWidth="1"/>
    <col min="24" max="24" width="7.6640625" customWidth="1"/>
    <col min="25" max="25" width="1.33203125" customWidth="1"/>
    <col min="26" max="26" width="6.5546875" customWidth="1"/>
    <col min="27" max="27" width="7.88671875" customWidth="1"/>
    <col min="28" max="28" width="1.109375" customWidth="1"/>
    <col min="29" max="29" width="6.5546875" customWidth="1"/>
    <col min="30" max="30" width="7.88671875" customWidth="1"/>
    <col min="31" max="33" width="6.5546875" customWidth="1"/>
  </cols>
  <sheetData>
    <row r="1" spans="1:30" ht="21.6">
      <c r="A1" s="169" t="s">
        <v>375</v>
      </c>
      <c r="B1" s="170" t="s">
        <v>376</v>
      </c>
    </row>
    <row r="2" spans="1:30" ht="21.6">
      <c r="B2" s="170" t="s">
        <v>377</v>
      </c>
    </row>
    <row r="3" spans="1:30" ht="21.6">
      <c r="B3" s="170" t="s">
        <v>318</v>
      </c>
      <c r="D3" s="171"/>
      <c r="X3" s="171" t="s">
        <v>290</v>
      </c>
    </row>
    <row r="4" spans="1:30">
      <c r="A4" s="172" t="s">
        <v>378</v>
      </c>
    </row>
    <row r="5" spans="1:30">
      <c r="A5" s="172" t="s">
        <v>291</v>
      </c>
      <c r="B5" s="173" t="s">
        <v>379</v>
      </c>
      <c r="C5" s="174"/>
      <c r="D5" s="175"/>
      <c r="E5" s="173" t="s">
        <v>380</v>
      </c>
      <c r="F5" s="174"/>
      <c r="G5" s="175"/>
      <c r="H5" s="173" t="s">
        <v>381</v>
      </c>
      <c r="I5" s="174"/>
      <c r="J5" s="175"/>
      <c r="K5" s="173" t="s">
        <v>382</v>
      </c>
      <c r="L5" s="174"/>
      <c r="M5" s="175"/>
      <c r="N5" s="173" t="s">
        <v>383</v>
      </c>
      <c r="O5" s="174"/>
      <c r="P5" s="175"/>
      <c r="Q5" s="173" t="s">
        <v>384</v>
      </c>
      <c r="R5" s="174"/>
      <c r="S5" s="175"/>
      <c r="T5" s="173" t="s">
        <v>298</v>
      </c>
      <c r="U5" s="174"/>
      <c r="V5" s="175"/>
      <c r="W5" s="173" t="s">
        <v>385</v>
      </c>
      <c r="X5" s="174"/>
      <c r="Y5" s="175"/>
      <c r="Z5" s="173" t="s">
        <v>386</v>
      </c>
      <c r="AA5" s="174"/>
      <c r="AB5" s="175"/>
      <c r="AC5" s="173" t="s">
        <v>387</v>
      </c>
      <c r="AD5" s="174"/>
    </row>
    <row r="6" spans="1:30">
      <c r="B6" s="176" t="s">
        <v>302</v>
      </c>
      <c r="C6" s="176" t="s">
        <v>303</v>
      </c>
      <c r="D6" s="177"/>
      <c r="E6" s="176" t="s">
        <v>302</v>
      </c>
      <c r="F6" s="176" t="s">
        <v>303</v>
      </c>
      <c r="G6" s="177"/>
      <c r="H6" s="176" t="s">
        <v>302</v>
      </c>
      <c r="I6" s="176" t="s">
        <v>303</v>
      </c>
      <c r="J6" s="177"/>
      <c r="K6" s="176" t="s">
        <v>302</v>
      </c>
      <c r="L6" s="176" t="s">
        <v>303</v>
      </c>
      <c r="M6" s="177"/>
      <c r="N6" s="176" t="s">
        <v>302</v>
      </c>
      <c r="O6" s="176" t="s">
        <v>303</v>
      </c>
      <c r="P6" s="177"/>
      <c r="Q6" s="176" t="s">
        <v>302</v>
      </c>
      <c r="R6" s="176" t="s">
        <v>303</v>
      </c>
      <c r="S6" s="177"/>
      <c r="T6" s="176" t="s">
        <v>302</v>
      </c>
      <c r="U6" s="176" t="s">
        <v>303</v>
      </c>
      <c r="V6" s="177"/>
      <c r="W6" s="176" t="s">
        <v>302</v>
      </c>
      <c r="X6" s="176" t="s">
        <v>303</v>
      </c>
      <c r="Y6" s="177"/>
      <c r="Z6" s="176" t="s">
        <v>302</v>
      </c>
      <c r="AA6" s="176" t="s">
        <v>388</v>
      </c>
      <c r="AB6" s="177"/>
      <c r="AC6" s="176" t="s">
        <v>302</v>
      </c>
      <c r="AD6" s="176" t="s">
        <v>388</v>
      </c>
    </row>
    <row r="7" spans="1:30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</row>
    <row r="8" spans="1:30">
      <c r="A8" s="180" t="s">
        <v>17</v>
      </c>
      <c r="B8" s="181">
        <f>(B9+B18+B22+B24+B26+B29+B31+B37+B47+B52+B56+B59+B64+B66+B68+B70+B74+B76+B77)</f>
        <v>145</v>
      </c>
      <c r="C8" s="181">
        <f t="shared" ref="C8:AD8" si="0">(C9+C18+C22+C24+C26+C29+C31+C37+C47+C52+C56+C59+C64+C66+C68+C70+C74+C76+C77)</f>
        <v>874</v>
      </c>
      <c r="D8" s="181">
        <f t="shared" si="0"/>
        <v>0</v>
      </c>
      <c r="E8" s="181">
        <f t="shared" si="0"/>
        <v>1820</v>
      </c>
      <c r="F8" s="181">
        <f t="shared" si="0"/>
        <v>15564</v>
      </c>
      <c r="G8" s="181">
        <f t="shared" si="0"/>
        <v>0</v>
      </c>
      <c r="H8" s="181">
        <f t="shared" si="0"/>
        <v>22</v>
      </c>
      <c r="I8" s="181">
        <f t="shared" si="0"/>
        <v>121</v>
      </c>
      <c r="J8" s="181">
        <f t="shared" si="0"/>
        <v>0</v>
      </c>
      <c r="K8" s="181">
        <f t="shared" si="0"/>
        <v>1294</v>
      </c>
      <c r="L8" s="181">
        <f t="shared" si="0"/>
        <v>8389</v>
      </c>
      <c r="M8" s="181">
        <f t="shared" si="0"/>
        <v>0</v>
      </c>
      <c r="N8" s="181">
        <f t="shared" si="0"/>
        <v>3078</v>
      </c>
      <c r="O8" s="181">
        <f t="shared" si="0"/>
        <v>14549</v>
      </c>
      <c r="P8" s="181">
        <f t="shared" si="0"/>
        <v>0</v>
      </c>
      <c r="Q8" s="181">
        <f t="shared" si="0"/>
        <v>553</v>
      </c>
      <c r="R8" s="181">
        <f t="shared" si="0"/>
        <v>4340</v>
      </c>
      <c r="S8" s="181">
        <f t="shared" si="0"/>
        <v>0</v>
      </c>
      <c r="T8" s="181">
        <f t="shared" si="0"/>
        <v>155</v>
      </c>
      <c r="U8" s="181">
        <f t="shared" si="0"/>
        <v>376</v>
      </c>
      <c r="V8" s="181">
        <f t="shared" si="0"/>
        <v>0</v>
      </c>
      <c r="W8" s="181">
        <f t="shared" si="0"/>
        <v>1220</v>
      </c>
      <c r="X8" s="181">
        <f t="shared" si="0"/>
        <v>6919</v>
      </c>
      <c r="Y8" s="181">
        <f t="shared" si="0"/>
        <v>0</v>
      </c>
      <c r="Z8" s="181">
        <f t="shared" si="0"/>
        <v>633</v>
      </c>
      <c r="AA8" s="181">
        <f t="shared" si="0"/>
        <v>7428</v>
      </c>
      <c r="AB8" s="181">
        <f t="shared" si="0"/>
        <v>0</v>
      </c>
      <c r="AC8" s="181">
        <f t="shared" si="0"/>
        <v>397</v>
      </c>
      <c r="AD8" s="181">
        <f t="shared" si="0"/>
        <v>1755</v>
      </c>
    </row>
    <row r="9" spans="1:30">
      <c r="A9" s="172" t="s">
        <v>18</v>
      </c>
      <c r="B9" s="182">
        <f>(B10+B11+B12+B13+B14+B15+B16+B17)</f>
        <v>39</v>
      </c>
      <c r="C9" s="182">
        <f t="shared" ref="C9:AD9" si="1">(C10+C11+C12+C13+C14+C15+C16+C17)</f>
        <v>262</v>
      </c>
      <c r="D9" s="182">
        <f t="shared" si="1"/>
        <v>0</v>
      </c>
      <c r="E9" s="182">
        <f t="shared" si="1"/>
        <v>378</v>
      </c>
      <c r="F9" s="182">
        <f t="shared" si="1"/>
        <v>2329</v>
      </c>
      <c r="G9" s="182">
        <f t="shared" si="1"/>
        <v>0</v>
      </c>
      <c r="H9" s="182">
        <f t="shared" si="1"/>
        <v>10</v>
      </c>
      <c r="I9" s="182">
        <f t="shared" si="1"/>
        <v>48</v>
      </c>
      <c r="J9" s="182">
        <f t="shared" si="1"/>
        <v>0</v>
      </c>
      <c r="K9" s="182">
        <f t="shared" si="1"/>
        <v>304</v>
      </c>
      <c r="L9" s="182">
        <f t="shared" si="1"/>
        <v>2195</v>
      </c>
      <c r="M9" s="182">
        <f t="shared" si="1"/>
        <v>0</v>
      </c>
      <c r="N9" s="182">
        <f t="shared" si="1"/>
        <v>715</v>
      </c>
      <c r="O9" s="182">
        <f t="shared" si="1"/>
        <v>3212</v>
      </c>
      <c r="P9" s="182">
        <f t="shared" si="1"/>
        <v>0</v>
      </c>
      <c r="Q9" s="182">
        <f t="shared" si="1"/>
        <v>120</v>
      </c>
      <c r="R9" s="182">
        <f t="shared" si="1"/>
        <v>657</v>
      </c>
      <c r="S9" s="182">
        <f t="shared" si="1"/>
        <v>0</v>
      </c>
      <c r="T9" s="182">
        <f t="shared" si="1"/>
        <v>29</v>
      </c>
      <c r="U9" s="182">
        <f t="shared" si="1"/>
        <v>85</v>
      </c>
      <c r="V9" s="182">
        <f t="shared" si="1"/>
        <v>0</v>
      </c>
      <c r="W9" s="182">
        <f t="shared" si="1"/>
        <v>247</v>
      </c>
      <c r="X9" s="182">
        <f t="shared" si="1"/>
        <v>1082</v>
      </c>
      <c r="Y9" s="182">
        <f t="shared" si="1"/>
        <v>0</v>
      </c>
      <c r="Z9" s="182">
        <f t="shared" si="1"/>
        <v>187</v>
      </c>
      <c r="AA9" s="182">
        <f t="shared" si="1"/>
        <v>1734</v>
      </c>
      <c r="AB9" s="182">
        <f t="shared" si="1"/>
        <v>0</v>
      </c>
      <c r="AC9" s="182">
        <f t="shared" si="1"/>
        <v>66</v>
      </c>
      <c r="AD9" s="182">
        <f t="shared" si="1"/>
        <v>291</v>
      </c>
    </row>
    <row r="10" spans="1:30">
      <c r="A10" s="183" t="s">
        <v>19</v>
      </c>
      <c r="B10" s="184">
        <f>('[1]Datos Sociedades Laborales'!C172)</f>
        <v>5</v>
      </c>
      <c r="C10" s="184">
        <f>('[1]Datos Sociedades Laborales'!F172)</f>
        <v>19</v>
      </c>
      <c r="D10" s="185"/>
      <c r="E10" s="184">
        <f>('[1]Datos Sociedades Laborales'!I172)</f>
        <v>28</v>
      </c>
      <c r="F10" s="185">
        <f>('[1]Datos Sociedades Laborales'!L172)</f>
        <v>102</v>
      </c>
      <c r="G10" s="185"/>
      <c r="H10" s="184">
        <f>('[1]Datos Sociedades Laborales'!O172)</f>
        <v>0</v>
      </c>
      <c r="I10" s="185">
        <f>('[1]Datos Sociedades Laborales'!R172)</f>
        <v>0</v>
      </c>
      <c r="J10" s="185"/>
      <c r="K10" s="184">
        <f>('[1]Datos Sociedades Laborales'!U172)</f>
        <v>40</v>
      </c>
      <c r="L10" s="185">
        <f>('[1]Datos Sociedades Laborales'!X172)</f>
        <v>175</v>
      </c>
      <c r="M10" s="185"/>
      <c r="N10" s="184">
        <f>('[1]Datos Sociedades Laborales'!AA172)</f>
        <v>72</v>
      </c>
      <c r="O10" s="185">
        <f>('[1]Datos Sociedades Laborales'!AD172)</f>
        <v>308</v>
      </c>
      <c r="P10" s="185"/>
      <c r="Q10" s="184">
        <f>('[1]Datos Sociedades Laborales'!AG172)</f>
        <v>16</v>
      </c>
      <c r="R10" s="185">
        <f>('[1]Datos Sociedades Laborales'!AJ172)</f>
        <v>87</v>
      </c>
      <c r="S10" s="185"/>
      <c r="T10" s="184">
        <f>('[1]Datos Sociedades Laborales'!AM172)</f>
        <v>4</v>
      </c>
      <c r="U10" s="185">
        <f>('[1]Datos Sociedades Laborales'!AP172)</f>
        <v>9</v>
      </c>
      <c r="V10" s="185"/>
      <c r="W10" s="184">
        <f>('[1]Datos Sociedades Laborales'!AS172)</f>
        <v>29</v>
      </c>
      <c r="X10" s="185">
        <f>('[1]Datos Sociedades Laborales'!AV172)</f>
        <v>92</v>
      </c>
      <c r="Y10" s="185"/>
      <c r="Z10" s="184">
        <f>('[1]Datos Sociedades Laborales'!AY172)</f>
        <v>19</v>
      </c>
      <c r="AA10" s="185">
        <f>('[1]Datos Sociedades Laborales'!BB172)</f>
        <v>144</v>
      </c>
      <c r="AB10" s="185"/>
      <c r="AC10" s="184">
        <f>('[1]Datos Sociedades Laborales'!BE172)</f>
        <v>8</v>
      </c>
      <c r="AD10" s="185">
        <f>('[1]Datos Sociedades Laborales'!BH172)</f>
        <v>42</v>
      </c>
    </row>
    <row r="11" spans="1:30">
      <c r="A11" s="183" t="s">
        <v>20</v>
      </c>
      <c r="B11" s="184">
        <f>('[1]Datos Sociedades Laborales'!C173)</f>
        <v>3</v>
      </c>
      <c r="C11" s="184">
        <f>('[1]Datos Sociedades Laborales'!F173)</f>
        <v>67</v>
      </c>
      <c r="D11" s="185"/>
      <c r="E11" s="184">
        <f>('[1]Datos Sociedades Laborales'!I173)</f>
        <v>53</v>
      </c>
      <c r="F11" s="185">
        <f>('[1]Datos Sociedades Laborales'!L173)</f>
        <v>315</v>
      </c>
      <c r="G11" s="185"/>
      <c r="H11" s="184">
        <f>('[1]Datos Sociedades Laborales'!O173)</f>
        <v>1</v>
      </c>
      <c r="I11" s="185">
        <f>('[1]Datos Sociedades Laborales'!R173)</f>
        <v>6</v>
      </c>
      <c r="J11" s="185"/>
      <c r="K11" s="184">
        <f>('[1]Datos Sociedades Laborales'!U173)</f>
        <v>28</v>
      </c>
      <c r="L11" s="185">
        <f>('[1]Datos Sociedades Laborales'!X173)</f>
        <v>270</v>
      </c>
      <c r="M11" s="185"/>
      <c r="N11" s="184">
        <f>('[1]Datos Sociedades Laborales'!AA173)</f>
        <v>85</v>
      </c>
      <c r="O11" s="185">
        <f>('[1]Datos Sociedades Laborales'!AD173)</f>
        <v>383</v>
      </c>
      <c r="P11" s="185"/>
      <c r="Q11" s="184">
        <f>('[1]Datos Sociedades Laborales'!AG173)</f>
        <v>9</v>
      </c>
      <c r="R11" s="185">
        <f>('[1]Datos Sociedades Laborales'!AJ173)</f>
        <v>43</v>
      </c>
      <c r="S11" s="185"/>
      <c r="T11" s="184">
        <f>('[1]Datos Sociedades Laborales'!AM173)</f>
        <v>4</v>
      </c>
      <c r="U11" s="185">
        <f>('[1]Datos Sociedades Laborales'!AP173)</f>
        <v>5</v>
      </c>
      <c r="V11" s="185"/>
      <c r="W11" s="184">
        <f>('[1]Datos Sociedades Laborales'!AS173)</f>
        <v>24</v>
      </c>
      <c r="X11" s="185">
        <f>('[1]Datos Sociedades Laborales'!AV173)</f>
        <v>100</v>
      </c>
      <c r="Y11" s="185"/>
      <c r="Z11" s="184">
        <f>('[1]Datos Sociedades Laborales'!AY173)</f>
        <v>20</v>
      </c>
      <c r="AA11" s="185">
        <f>('[1]Datos Sociedades Laborales'!BB173)</f>
        <v>127</v>
      </c>
      <c r="AB11" s="185"/>
      <c r="AC11" s="184">
        <f>('[1]Datos Sociedades Laborales'!BE173)</f>
        <v>5</v>
      </c>
      <c r="AD11" s="185">
        <f>('[1]Datos Sociedades Laborales'!BH173)</f>
        <v>64</v>
      </c>
    </row>
    <row r="12" spans="1:30">
      <c r="A12" s="183" t="s">
        <v>21</v>
      </c>
      <c r="B12" s="184">
        <f>('[1]Datos Sociedades Laborales'!C174)</f>
        <v>4</v>
      </c>
      <c r="C12" s="184">
        <f>('[1]Datos Sociedades Laborales'!F174)</f>
        <v>24</v>
      </c>
      <c r="D12" s="185"/>
      <c r="E12" s="184">
        <f>('[1]Datos Sociedades Laborales'!I174)</f>
        <v>66</v>
      </c>
      <c r="F12" s="185">
        <f>('[1]Datos Sociedades Laborales'!L174)</f>
        <v>418</v>
      </c>
      <c r="G12" s="185"/>
      <c r="H12" s="184">
        <f>('[1]Datos Sociedades Laborales'!O174)</f>
        <v>3</v>
      </c>
      <c r="I12" s="185">
        <f>('[1]Datos Sociedades Laborales'!R174)</f>
        <v>17</v>
      </c>
      <c r="J12" s="185"/>
      <c r="K12" s="184">
        <f>('[1]Datos Sociedades Laborales'!U174)</f>
        <v>33</v>
      </c>
      <c r="L12" s="185">
        <f>('[1]Datos Sociedades Laborales'!X174)</f>
        <v>157</v>
      </c>
      <c r="M12" s="185"/>
      <c r="N12" s="184">
        <f>('[1]Datos Sociedades Laborales'!AA174)</f>
        <v>78</v>
      </c>
      <c r="O12" s="185">
        <f>('[1]Datos Sociedades Laborales'!AD174)</f>
        <v>301</v>
      </c>
      <c r="P12" s="185"/>
      <c r="Q12" s="184">
        <f>('[1]Datos Sociedades Laborales'!AG174)</f>
        <v>11</v>
      </c>
      <c r="R12" s="185">
        <f>('[1]Datos Sociedades Laborales'!AJ174)</f>
        <v>54</v>
      </c>
      <c r="S12" s="185"/>
      <c r="T12" s="184">
        <f>('[1]Datos Sociedades Laborales'!AM174)</f>
        <v>2</v>
      </c>
      <c r="U12" s="185">
        <f>('[1]Datos Sociedades Laborales'!AP174)</f>
        <v>3</v>
      </c>
      <c r="V12" s="185"/>
      <c r="W12" s="184">
        <f>('[1]Datos Sociedades Laborales'!AS174)</f>
        <v>29</v>
      </c>
      <c r="X12" s="185">
        <f>('[1]Datos Sociedades Laborales'!AV174)</f>
        <v>117</v>
      </c>
      <c r="Y12" s="185"/>
      <c r="Z12" s="184">
        <f>('[1]Datos Sociedades Laborales'!AY174)</f>
        <v>29</v>
      </c>
      <c r="AA12" s="185">
        <f>('[1]Datos Sociedades Laborales'!BB174)</f>
        <v>135</v>
      </c>
      <c r="AB12" s="185"/>
      <c r="AC12" s="184">
        <f>('[1]Datos Sociedades Laborales'!BE174)</f>
        <v>7</v>
      </c>
      <c r="AD12" s="185">
        <f>('[1]Datos Sociedades Laborales'!BH174)</f>
        <v>34</v>
      </c>
    </row>
    <row r="13" spans="1:30">
      <c r="A13" s="183" t="s">
        <v>22</v>
      </c>
      <c r="B13" s="184">
        <f>('[1]Datos Sociedades Laborales'!C175)</f>
        <v>1</v>
      </c>
      <c r="C13" s="184">
        <f>('[1]Datos Sociedades Laborales'!F175)</f>
        <v>2</v>
      </c>
      <c r="D13" s="185"/>
      <c r="E13" s="184">
        <f>('[1]Datos Sociedades Laborales'!I175)</f>
        <v>35</v>
      </c>
      <c r="F13" s="185">
        <f>('[1]Datos Sociedades Laborales'!L175)</f>
        <v>162</v>
      </c>
      <c r="G13" s="185"/>
      <c r="H13" s="184">
        <f>('[1]Datos Sociedades Laborales'!O175)</f>
        <v>2</v>
      </c>
      <c r="I13" s="185">
        <f>('[1]Datos Sociedades Laborales'!R175)</f>
        <v>8</v>
      </c>
      <c r="J13" s="185"/>
      <c r="K13" s="184">
        <f>('[1]Datos Sociedades Laborales'!U175)</f>
        <v>25</v>
      </c>
      <c r="L13" s="185">
        <f>('[1]Datos Sociedades Laborales'!X175)</f>
        <v>151</v>
      </c>
      <c r="M13" s="185"/>
      <c r="N13" s="184">
        <f>('[1]Datos Sociedades Laborales'!AA175)</f>
        <v>76</v>
      </c>
      <c r="O13" s="185">
        <f>('[1]Datos Sociedades Laborales'!AD175)</f>
        <v>362</v>
      </c>
      <c r="P13" s="185"/>
      <c r="Q13" s="184">
        <f>('[1]Datos Sociedades Laborales'!AG175)</f>
        <v>3</v>
      </c>
      <c r="R13" s="185">
        <f>('[1]Datos Sociedades Laborales'!AJ175)</f>
        <v>7</v>
      </c>
      <c r="S13" s="185"/>
      <c r="T13" s="184">
        <f>('[1]Datos Sociedades Laborales'!AM175)</f>
        <v>2</v>
      </c>
      <c r="U13" s="185">
        <f>('[1]Datos Sociedades Laborales'!AP175)</f>
        <v>10</v>
      </c>
      <c r="V13" s="185"/>
      <c r="W13" s="184">
        <f>('[1]Datos Sociedades Laborales'!AS175)</f>
        <v>23</v>
      </c>
      <c r="X13" s="185">
        <f>('[1]Datos Sociedades Laborales'!AV175)</f>
        <v>73</v>
      </c>
      <c r="Y13" s="185"/>
      <c r="Z13" s="184">
        <f>('[1]Datos Sociedades Laborales'!AY175)</f>
        <v>15</v>
      </c>
      <c r="AA13" s="185">
        <f>('[1]Datos Sociedades Laborales'!BB175)</f>
        <v>246</v>
      </c>
      <c r="AB13" s="185"/>
      <c r="AC13" s="184">
        <f>('[1]Datos Sociedades Laborales'!BE175)</f>
        <v>6</v>
      </c>
      <c r="AD13" s="185">
        <f>('[1]Datos Sociedades Laborales'!BH175)</f>
        <v>20</v>
      </c>
    </row>
    <row r="14" spans="1:30">
      <c r="A14" s="183" t="s">
        <v>23</v>
      </c>
      <c r="B14" s="184">
        <f>('[1]Datos Sociedades Laborales'!C176)</f>
        <v>11</v>
      </c>
      <c r="C14" s="184">
        <f>('[1]Datos Sociedades Laborales'!F176)</f>
        <v>50</v>
      </c>
      <c r="D14" s="185"/>
      <c r="E14" s="184">
        <f>('[1]Datos Sociedades Laborales'!I176)</f>
        <v>23</v>
      </c>
      <c r="F14" s="185">
        <f>('[1]Datos Sociedades Laborales'!L176)</f>
        <v>96</v>
      </c>
      <c r="G14" s="185"/>
      <c r="H14" s="184">
        <f>('[1]Datos Sociedades Laborales'!O176)</f>
        <v>1</v>
      </c>
      <c r="I14" s="185">
        <f>('[1]Datos Sociedades Laborales'!R176)</f>
        <v>9</v>
      </c>
      <c r="J14" s="185"/>
      <c r="K14" s="184">
        <f>('[1]Datos Sociedades Laborales'!U176)</f>
        <v>44</v>
      </c>
      <c r="L14" s="185">
        <f>('[1]Datos Sociedades Laborales'!X176)</f>
        <v>384</v>
      </c>
      <c r="M14" s="185"/>
      <c r="N14" s="184">
        <f>('[1]Datos Sociedades Laborales'!AA176)</f>
        <v>96</v>
      </c>
      <c r="O14" s="185">
        <f>('[1]Datos Sociedades Laborales'!AD176)</f>
        <v>489</v>
      </c>
      <c r="P14" s="185"/>
      <c r="Q14" s="184">
        <f>('[1]Datos Sociedades Laborales'!AG176)</f>
        <v>11</v>
      </c>
      <c r="R14" s="185">
        <f>('[1]Datos Sociedades Laborales'!AJ176)</f>
        <v>56</v>
      </c>
      <c r="S14" s="185"/>
      <c r="T14" s="184">
        <f>('[1]Datos Sociedades Laborales'!AM176)</f>
        <v>3</v>
      </c>
      <c r="U14" s="185">
        <f>('[1]Datos Sociedades Laborales'!AP176)</f>
        <v>24</v>
      </c>
      <c r="V14" s="185"/>
      <c r="W14" s="184">
        <f>('[1]Datos Sociedades Laborales'!AS176)</f>
        <v>23</v>
      </c>
      <c r="X14" s="185">
        <f>('[1]Datos Sociedades Laborales'!AV176)</f>
        <v>153</v>
      </c>
      <c r="Y14" s="185"/>
      <c r="Z14" s="184">
        <f>('[1]Datos Sociedades Laborales'!AY176)</f>
        <v>16</v>
      </c>
      <c r="AA14" s="185">
        <f>('[1]Datos Sociedades Laborales'!BB176)</f>
        <v>73</v>
      </c>
      <c r="AB14" s="185"/>
      <c r="AC14" s="184">
        <f>('[1]Datos Sociedades Laborales'!BE176)</f>
        <v>4</v>
      </c>
      <c r="AD14" s="185">
        <f>('[1]Datos Sociedades Laborales'!BH176)</f>
        <v>16</v>
      </c>
    </row>
    <row r="15" spans="1:30">
      <c r="A15" s="183" t="s">
        <v>24</v>
      </c>
      <c r="B15" s="184">
        <f>('[1]Datos Sociedades Laborales'!C177)</f>
        <v>5</v>
      </c>
      <c r="C15" s="184">
        <f>('[1]Datos Sociedades Laborales'!F177)</f>
        <v>22</v>
      </c>
      <c r="D15" s="185"/>
      <c r="E15" s="184">
        <f>('[1]Datos Sociedades Laborales'!I177)</f>
        <v>44</v>
      </c>
      <c r="F15" s="185">
        <f>('[1]Datos Sociedades Laborales'!L177)</f>
        <v>250</v>
      </c>
      <c r="G15" s="185"/>
      <c r="H15" s="184">
        <f>('[1]Datos Sociedades Laborales'!O177)</f>
        <v>1</v>
      </c>
      <c r="I15" s="185">
        <f>('[1]Datos Sociedades Laborales'!R177)</f>
        <v>3</v>
      </c>
      <c r="J15" s="185"/>
      <c r="K15" s="184">
        <f>('[1]Datos Sociedades Laborales'!U177)</f>
        <v>37</v>
      </c>
      <c r="L15" s="185">
        <f>('[1]Datos Sociedades Laborales'!X177)</f>
        <v>238</v>
      </c>
      <c r="M15" s="185"/>
      <c r="N15" s="184">
        <f>('[1]Datos Sociedades Laborales'!AA177)</f>
        <v>94</v>
      </c>
      <c r="O15" s="185">
        <f>('[1]Datos Sociedades Laborales'!AD177)</f>
        <v>336</v>
      </c>
      <c r="P15" s="185"/>
      <c r="Q15" s="184">
        <f>('[1]Datos Sociedades Laborales'!AG177)</f>
        <v>15</v>
      </c>
      <c r="R15" s="185">
        <f>('[1]Datos Sociedades Laborales'!AJ177)</f>
        <v>38</v>
      </c>
      <c r="S15" s="185"/>
      <c r="T15" s="184">
        <f>('[1]Datos Sociedades Laborales'!AM177)</f>
        <v>2</v>
      </c>
      <c r="U15" s="185">
        <f>('[1]Datos Sociedades Laborales'!AP177)</f>
        <v>8</v>
      </c>
      <c r="V15" s="185"/>
      <c r="W15" s="184">
        <f>('[1]Datos Sociedades Laborales'!AS177)</f>
        <v>18</v>
      </c>
      <c r="X15" s="185">
        <f>('[1]Datos Sociedades Laborales'!AV177)</f>
        <v>83</v>
      </c>
      <c r="Y15" s="185"/>
      <c r="Z15" s="184">
        <f>('[1]Datos Sociedades Laborales'!AY177)</f>
        <v>12</v>
      </c>
      <c r="AA15" s="185">
        <f>('[1]Datos Sociedades Laborales'!BB177)</f>
        <v>79</v>
      </c>
      <c r="AB15" s="185"/>
      <c r="AC15" s="184">
        <f>('[1]Datos Sociedades Laborales'!BE177)</f>
        <v>3</v>
      </c>
      <c r="AD15" s="185">
        <f>('[1]Datos Sociedades Laborales'!BH177)</f>
        <v>4</v>
      </c>
    </row>
    <row r="16" spans="1:30">
      <c r="A16" s="183" t="s">
        <v>25</v>
      </c>
      <c r="B16" s="184">
        <f>('[1]Datos Sociedades Laborales'!C178)</f>
        <v>5</v>
      </c>
      <c r="C16" s="184">
        <f>('[1]Datos Sociedades Laborales'!F178)</f>
        <v>58</v>
      </c>
      <c r="D16" s="185"/>
      <c r="E16" s="184">
        <f>('[1]Datos Sociedades Laborales'!I178)</f>
        <v>51</v>
      </c>
      <c r="F16" s="185">
        <f>('[1]Datos Sociedades Laborales'!L178)</f>
        <v>290</v>
      </c>
      <c r="G16" s="185"/>
      <c r="H16" s="184">
        <f>('[1]Datos Sociedades Laborales'!O178)</f>
        <v>1</v>
      </c>
      <c r="I16" s="185">
        <f>('[1]Datos Sociedades Laborales'!R178)</f>
        <v>2</v>
      </c>
      <c r="J16" s="185"/>
      <c r="K16" s="184">
        <f>('[1]Datos Sociedades Laborales'!U178)</f>
        <v>52</v>
      </c>
      <c r="L16" s="185">
        <f>('[1]Datos Sociedades Laborales'!X178)</f>
        <v>410</v>
      </c>
      <c r="M16" s="185"/>
      <c r="N16" s="184">
        <f>('[1]Datos Sociedades Laborales'!AA178)</f>
        <v>107</v>
      </c>
      <c r="O16" s="185">
        <f>('[1]Datos Sociedades Laborales'!AD178)</f>
        <v>522</v>
      </c>
      <c r="P16" s="185"/>
      <c r="Q16" s="184">
        <f>('[1]Datos Sociedades Laborales'!AG178)</f>
        <v>30</v>
      </c>
      <c r="R16" s="185">
        <f>('[1]Datos Sociedades Laborales'!AJ178)</f>
        <v>232</v>
      </c>
      <c r="S16" s="185"/>
      <c r="T16" s="184">
        <f>('[1]Datos Sociedades Laborales'!AM178)</f>
        <v>7</v>
      </c>
      <c r="U16" s="185">
        <f>('[1]Datos Sociedades Laborales'!AP178)</f>
        <v>17</v>
      </c>
      <c r="V16" s="185"/>
      <c r="W16" s="184">
        <f>('[1]Datos Sociedades Laborales'!AS178)</f>
        <v>44</v>
      </c>
      <c r="X16" s="185">
        <f>('[1]Datos Sociedades Laborales'!AV178)</f>
        <v>194</v>
      </c>
      <c r="Y16" s="185"/>
      <c r="Z16" s="184">
        <f>('[1]Datos Sociedades Laborales'!AY178)</f>
        <v>32</v>
      </c>
      <c r="AA16" s="185">
        <f>('[1]Datos Sociedades Laborales'!BB178)</f>
        <v>466</v>
      </c>
      <c r="AB16" s="185"/>
      <c r="AC16" s="184">
        <f>('[1]Datos Sociedades Laborales'!BE178)</f>
        <v>9</v>
      </c>
      <c r="AD16" s="185">
        <f>('[1]Datos Sociedades Laborales'!BH178)</f>
        <v>23</v>
      </c>
    </row>
    <row r="17" spans="1:30">
      <c r="A17" s="183" t="s">
        <v>26</v>
      </c>
      <c r="B17" s="184">
        <f>('[1]Datos Sociedades Laborales'!C179)</f>
        <v>5</v>
      </c>
      <c r="C17" s="184">
        <f>('[1]Datos Sociedades Laborales'!F179)</f>
        <v>20</v>
      </c>
      <c r="D17" s="185"/>
      <c r="E17" s="184">
        <f>('[1]Datos Sociedades Laborales'!I179)</f>
        <v>78</v>
      </c>
      <c r="F17" s="185">
        <f>('[1]Datos Sociedades Laborales'!L179)</f>
        <v>696</v>
      </c>
      <c r="G17" s="185"/>
      <c r="H17" s="184">
        <f>('[1]Datos Sociedades Laborales'!O179)</f>
        <v>1</v>
      </c>
      <c r="I17" s="185">
        <f>('[1]Datos Sociedades Laborales'!R179)</f>
        <v>3</v>
      </c>
      <c r="J17" s="185"/>
      <c r="K17" s="184">
        <f>('[1]Datos Sociedades Laborales'!U179)</f>
        <v>45</v>
      </c>
      <c r="L17" s="185">
        <f>('[1]Datos Sociedades Laborales'!X179)</f>
        <v>410</v>
      </c>
      <c r="M17" s="185"/>
      <c r="N17" s="184">
        <f>('[1]Datos Sociedades Laborales'!AA179)</f>
        <v>107</v>
      </c>
      <c r="O17" s="185">
        <f>('[1]Datos Sociedades Laborales'!AD179)</f>
        <v>511</v>
      </c>
      <c r="P17" s="185"/>
      <c r="Q17" s="184">
        <f>('[1]Datos Sociedades Laborales'!AG179)</f>
        <v>25</v>
      </c>
      <c r="R17" s="185">
        <f>('[1]Datos Sociedades Laborales'!AJ179)</f>
        <v>140</v>
      </c>
      <c r="S17" s="185"/>
      <c r="T17" s="184">
        <f>('[1]Datos Sociedades Laborales'!AM179)</f>
        <v>5</v>
      </c>
      <c r="U17" s="185">
        <f>('[1]Datos Sociedades Laborales'!AP179)</f>
        <v>9</v>
      </c>
      <c r="V17" s="185"/>
      <c r="W17" s="184">
        <f>('[1]Datos Sociedades Laborales'!AS179)</f>
        <v>57</v>
      </c>
      <c r="X17" s="185">
        <f>('[1]Datos Sociedades Laborales'!AV179)</f>
        <v>270</v>
      </c>
      <c r="Y17" s="185"/>
      <c r="Z17" s="184">
        <f>('[1]Datos Sociedades Laborales'!AY179)</f>
        <v>44</v>
      </c>
      <c r="AA17" s="185">
        <f>('[1]Datos Sociedades Laborales'!BB179)</f>
        <v>464</v>
      </c>
      <c r="AB17" s="185"/>
      <c r="AC17" s="184">
        <f>('[1]Datos Sociedades Laborales'!BE179)</f>
        <v>24</v>
      </c>
      <c r="AD17" s="185">
        <f>('[1]Datos Sociedades Laborales'!BH179)</f>
        <v>88</v>
      </c>
    </row>
    <row r="18" spans="1:30">
      <c r="A18" s="172" t="s">
        <v>27</v>
      </c>
      <c r="B18" s="182">
        <f>(B19+B20+B21)</f>
        <v>10</v>
      </c>
      <c r="C18" s="182">
        <f t="shared" ref="C18:AD18" si="2">(C19+C20+C21)</f>
        <v>86</v>
      </c>
      <c r="D18" s="182">
        <f t="shared" si="2"/>
        <v>0</v>
      </c>
      <c r="E18" s="182">
        <f t="shared" si="2"/>
        <v>68</v>
      </c>
      <c r="F18" s="182">
        <f t="shared" si="2"/>
        <v>419</v>
      </c>
      <c r="G18" s="182">
        <f t="shared" si="2"/>
        <v>0</v>
      </c>
      <c r="H18" s="182">
        <f t="shared" si="2"/>
        <v>0</v>
      </c>
      <c r="I18" s="182">
        <f t="shared" si="2"/>
        <v>0</v>
      </c>
      <c r="J18" s="182">
        <f t="shared" si="2"/>
        <v>0</v>
      </c>
      <c r="K18" s="182">
        <f t="shared" si="2"/>
        <v>47</v>
      </c>
      <c r="L18" s="182">
        <f t="shared" si="2"/>
        <v>214</v>
      </c>
      <c r="M18" s="182">
        <f t="shared" si="2"/>
        <v>0</v>
      </c>
      <c r="N18" s="182">
        <f t="shared" si="2"/>
        <v>122</v>
      </c>
      <c r="O18" s="182">
        <f t="shared" si="2"/>
        <v>481</v>
      </c>
      <c r="P18" s="182">
        <f t="shared" si="2"/>
        <v>0</v>
      </c>
      <c r="Q18" s="182">
        <f t="shared" si="2"/>
        <v>24</v>
      </c>
      <c r="R18" s="182">
        <f t="shared" si="2"/>
        <v>154</v>
      </c>
      <c r="S18" s="182">
        <f t="shared" si="2"/>
        <v>0</v>
      </c>
      <c r="T18" s="182">
        <f t="shared" si="2"/>
        <v>7</v>
      </c>
      <c r="U18" s="182">
        <f t="shared" si="2"/>
        <v>9</v>
      </c>
      <c r="V18" s="182">
        <f t="shared" si="2"/>
        <v>0</v>
      </c>
      <c r="W18" s="182">
        <f t="shared" si="2"/>
        <v>30</v>
      </c>
      <c r="X18" s="182">
        <f t="shared" si="2"/>
        <v>76</v>
      </c>
      <c r="Y18" s="182">
        <f t="shared" si="2"/>
        <v>0</v>
      </c>
      <c r="Z18" s="182">
        <f t="shared" si="2"/>
        <v>23</v>
      </c>
      <c r="AA18" s="182">
        <f t="shared" si="2"/>
        <v>126</v>
      </c>
      <c r="AB18" s="182">
        <f t="shared" si="2"/>
        <v>0</v>
      </c>
      <c r="AC18" s="182">
        <f t="shared" si="2"/>
        <v>15</v>
      </c>
      <c r="AD18" s="182">
        <f t="shared" si="2"/>
        <v>75</v>
      </c>
    </row>
    <row r="19" spans="1:30">
      <c r="A19" s="183" t="s">
        <v>28</v>
      </c>
      <c r="B19" s="184">
        <f>('[1]Datos Sociedades Laborales'!C180)</f>
        <v>7</v>
      </c>
      <c r="C19" s="184">
        <f>('[1]Datos Sociedades Laborales'!F180)</f>
        <v>30</v>
      </c>
      <c r="D19" s="185"/>
      <c r="E19" s="184">
        <f>('[1]Datos Sociedades Laborales'!I180)</f>
        <v>16</v>
      </c>
      <c r="F19" s="185">
        <f>('[1]Datos Sociedades Laborales'!L180)</f>
        <v>46</v>
      </c>
      <c r="G19" s="185"/>
      <c r="H19" s="184">
        <f>('[1]Datos Sociedades Laborales'!O180)</f>
        <v>0</v>
      </c>
      <c r="I19" s="185">
        <f>('[1]Datos Sociedades Laborales'!R180)</f>
        <v>0</v>
      </c>
      <c r="J19" s="185"/>
      <c r="K19" s="184">
        <f>('[1]Datos Sociedades Laborales'!U180)</f>
        <v>14</v>
      </c>
      <c r="L19" s="185">
        <f>('[1]Datos Sociedades Laborales'!X180)</f>
        <v>86</v>
      </c>
      <c r="M19" s="185"/>
      <c r="N19" s="184">
        <f>('[1]Datos Sociedades Laborales'!AA180)</f>
        <v>33</v>
      </c>
      <c r="O19" s="185">
        <f>('[1]Datos Sociedades Laborales'!AD180)</f>
        <v>133</v>
      </c>
      <c r="P19" s="185"/>
      <c r="Q19" s="184">
        <f>('[1]Datos Sociedades Laborales'!AG180)</f>
        <v>3</v>
      </c>
      <c r="R19" s="185">
        <f>('[1]Datos Sociedades Laborales'!AJ180)</f>
        <v>12</v>
      </c>
      <c r="S19" s="185"/>
      <c r="T19" s="184">
        <f>('[1]Datos Sociedades Laborales'!AM180)</f>
        <v>2</v>
      </c>
      <c r="U19" s="185">
        <f>('[1]Datos Sociedades Laborales'!AP180)</f>
        <v>2</v>
      </c>
      <c r="V19" s="185"/>
      <c r="W19" s="184">
        <f>('[1]Datos Sociedades Laborales'!AS180)</f>
        <v>5</v>
      </c>
      <c r="X19" s="185">
        <f>('[1]Datos Sociedades Laborales'!AV180)</f>
        <v>20</v>
      </c>
      <c r="Y19" s="185"/>
      <c r="Z19" s="184">
        <f>('[1]Datos Sociedades Laborales'!AY180)</f>
        <v>5</v>
      </c>
      <c r="AA19" s="185">
        <f>('[1]Datos Sociedades Laborales'!BB180)</f>
        <v>29</v>
      </c>
      <c r="AB19" s="185"/>
      <c r="AC19" s="184">
        <f>('[1]Datos Sociedades Laborales'!BE180)</f>
        <v>2</v>
      </c>
      <c r="AD19" s="185">
        <f>('[1]Datos Sociedades Laborales'!BH180)</f>
        <v>5</v>
      </c>
    </row>
    <row r="20" spans="1:30">
      <c r="A20" s="183" t="s">
        <v>29</v>
      </c>
      <c r="B20" s="184">
        <f>('[1]Datos Sociedades Laborales'!C181)</f>
        <v>1</v>
      </c>
      <c r="C20" s="184">
        <f>('[1]Datos Sociedades Laborales'!F181)</f>
        <v>15</v>
      </c>
      <c r="D20" s="185"/>
      <c r="E20" s="184">
        <f>('[1]Datos Sociedades Laborales'!I181)</f>
        <v>4</v>
      </c>
      <c r="F20" s="185">
        <f>('[1]Datos Sociedades Laborales'!L181)</f>
        <v>38</v>
      </c>
      <c r="G20" s="185"/>
      <c r="H20" s="184">
        <f>('[1]Datos Sociedades Laborales'!O181)</f>
        <v>0</v>
      </c>
      <c r="I20" s="185">
        <f>('[1]Datos Sociedades Laborales'!R181)</f>
        <v>0</v>
      </c>
      <c r="J20" s="185"/>
      <c r="K20" s="184">
        <f>('[1]Datos Sociedades Laborales'!U181)</f>
        <v>10</v>
      </c>
      <c r="L20" s="185">
        <f>('[1]Datos Sociedades Laborales'!X181)</f>
        <v>26</v>
      </c>
      <c r="M20" s="185"/>
      <c r="N20" s="184">
        <f>('[1]Datos Sociedades Laborales'!AA181)</f>
        <v>7</v>
      </c>
      <c r="O20" s="185">
        <f>('[1]Datos Sociedades Laborales'!AD181)</f>
        <v>28</v>
      </c>
      <c r="P20" s="185"/>
      <c r="Q20" s="184">
        <f>('[1]Datos Sociedades Laborales'!AG181)</f>
        <v>4</v>
      </c>
      <c r="R20" s="185">
        <f>('[1]Datos Sociedades Laborales'!AJ181)</f>
        <v>13</v>
      </c>
      <c r="S20" s="185"/>
      <c r="T20" s="184">
        <f>('[1]Datos Sociedades Laborales'!AM181)</f>
        <v>1</v>
      </c>
      <c r="U20" s="185">
        <f>('[1]Datos Sociedades Laborales'!AP181)</f>
        <v>2</v>
      </c>
      <c r="V20" s="185"/>
      <c r="W20" s="184">
        <f>('[1]Datos Sociedades Laborales'!AS181)</f>
        <v>1</v>
      </c>
      <c r="X20" s="185">
        <f>('[1]Datos Sociedades Laborales'!AV181)</f>
        <v>2</v>
      </c>
      <c r="Y20" s="185"/>
      <c r="Z20" s="184">
        <f>('[1]Datos Sociedades Laborales'!AY181)</f>
        <v>1</v>
      </c>
      <c r="AA20" s="185">
        <f>('[1]Datos Sociedades Laborales'!BB181)</f>
        <v>3</v>
      </c>
      <c r="AB20" s="185"/>
      <c r="AC20" s="184">
        <f>('[1]Datos Sociedades Laborales'!BE181)</f>
        <v>0</v>
      </c>
      <c r="AD20" s="185">
        <f>('[1]Datos Sociedades Laborales'!BH181)</f>
        <v>0</v>
      </c>
    </row>
    <row r="21" spans="1:30">
      <c r="A21" s="183" t="s">
        <v>30</v>
      </c>
      <c r="B21" s="184">
        <f>('[1]Datos Sociedades Laborales'!C182)</f>
        <v>2</v>
      </c>
      <c r="C21" s="184">
        <f>('[1]Datos Sociedades Laborales'!F182)</f>
        <v>41</v>
      </c>
      <c r="D21" s="185"/>
      <c r="E21" s="184">
        <f>('[1]Datos Sociedades Laborales'!I182)</f>
        <v>48</v>
      </c>
      <c r="F21" s="185">
        <f>('[1]Datos Sociedades Laborales'!L182)</f>
        <v>335</v>
      </c>
      <c r="G21" s="185"/>
      <c r="H21" s="184">
        <f>('[1]Datos Sociedades Laborales'!O182)</f>
        <v>0</v>
      </c>
      <c r="I21" s="185">
        <f>('[1]Datos Sociedades Laborales'!R182)</f>
        <v>0</v>
      </c>
      <c r="J21" s="185"/>
      <c r="K21" s="184">
        <f>('[1]Datos Sociedades Laborales'!U182)</f>
        <v>23</v>
      </c>
      <c r="L21" s="185">
        <f>('[1]Datos Sociedades Laborales'!X182)</f>
        <v>102</v>
      </c>
      <c r="M21" s="185"/>
      <c r="N21" s="184">
        <f>('[1]Datos Sociedades Laborales'!AA182)</f>
        <v>82</v>
      </c>
      <c r="O21" s="185">
        <f>('[1]Datos Sociedades Laborales'!AD182)</f>
        <v>320</v>
      </c>
      <c r="P21" s="185"/>
      <c r="Q21" s="184">
        <f>('[1]Datos Sociedades Laborales'!AG182)</f>
        <v>17</v>
      </c>
      <c r="R21" s="185">
        <f>('[1]Datos Sociedades Laborales'!AJ182)</f>
        <v>129</v>
      </c>
      <c r="S21" s="185"/>
      <c r="T21" s="184">
        <f>('[1]Datos Sociedades Laborales'!AM182)</f>
        <v>4</v>
      </c>
      <c r="U21" s="185">
        <f>('[1]Datos Sociedades Laborales'!AP182)</f>
        <v>5</v>
      </c>
      <c r="V21" s="185"/>
      <c r="W21" s="184">
        <f>('[1]Datos Sociedades Laborales'!AS182)</f>
        <v>24</v>
      </c>
      <c r="X21" s="185">
        <f>('[1]Datos Sociedades Laborales'!AV182)</f>
        <v>54</v>
      </c>
      <c r="Y21" s="185"/>
      <c r="Z21" s="184">
        <f>('[1]Datos Sociedades Laborales'!AY182)</f>
        <v>17</v>
      </c>
      <c r="AA21" s="185">
        <f>('[1]Datos Sociedades Laborales'!BB182)</f>
        <v>94</v>
      </c>
      <c r="AB21" s="185"/>
      <c r="AC21" s="184">
        <f>('[1]Datos Sociedades Laborales'!BE182)</f>
        <v>13</v>
      </c>
      <c r="AD21" s="185">
        <f>('[1]Datos Sociedades Laborales'!BH182)</f>
        <v>70</v>
      </c>
    </row>
    <row r="22" spans="1:30">
      <c r="A22" s="172" t="s">
        <v>31</v>
      </c>
      <c r="B22" s="182">
        <f>(B23)</f>
        <v>1</v>
      </c>
      <c r="C22" s="182">
        <f t="shared" ref="C22:AD22" si="3">(C23)</f>
        <v>20</v>
      </c>
      <c r="D22" s="182">
        <f t="shared" si="3"/>
        <v>0</v>
      </c>
      <c r="E22" s="182">
        <f t="shared" si="3"/>
        <v>51</v>
      </c>
      <c r="F22" s="182">
        <f t="shared" si="3"/>
        <v>352</v>
      </c>
      <c r="G22" s="182">
        <f t="shared" si="3"/>
        <v>0</v>
      </c>
      <c r="H22" s="182">
        <f t="shared" si="3"/>
        <v>0</v>
      </c>
      <c r="I22" s="182">
        <f t="shared" si="3"/>
        <v>0</v>
      </c>
      <c r="J22" s="182">
        <f t="shared" si="3"/>
        <v>0</v>
      </c>
      <c r="K22" s="182">
        <f t="shared" si="3"/>
        <v>38</v>
      </c>
      <c r="L22" s="182">
        <f t="shared" si="3"/>
        <v>157</v>
      </c>
      <c r="M22" s="182">
        <f t="shared" si="3"/>
        <v>0</v>
      </c>
      <c r="N22" s="182">
        <f t="shared" si="3"/>
        <v>108</v>
      </c>
      <c r="O22" s="182">
        <f t="shared" si="3"/>
        <v>362</v>
      </c>
      <c r="P22" s="182">
        <f t="shared" si="3"/>
        <v>0</v>
      </c>
      <c r="Q22" s="182">
        <f t="shared" si="3"/>
        <v>22</v>
      </c>
      <c r="R22" s="182">
        <f t="shared" si="3"/>
        <v>119</v>
      </c>
      <c r="S22" s="182">
        <f t="shared" si="3"/>
        <v>0</v>
      </c>
      <c r="T22" s="182">
        <f t="shared" si="3"/>
        <v>3</v>
      </c>
      <c r="U22" s="182">
        <f t="shared" si="3"/>
        <v>6</v>
      </c>
      <c r="V22" s="182">
        <f t="shared" si="3"/>
        <v>0</v>
      </c>
      <c r="W22" s="182">
        <f t="shared" si="3"/>
        <v>70</v>
      </c>
      <c r="X22" s="182">
        <f t="shared" si="3"/>
        <v>898</v>
      </c>
      <c r="Y22" s="182">
        <f t="shared" si="3"/>
        <v>0</v>
      </c>
      <c r="Z22" s="182">
        <f t="shared" si="3"/>
        <v>22</v>
      </c>
      <c r="AA22" s="182">
        <f t="shared" si="3"/>
        <v>140</v>
      </c>
      <c r="AB22" s="182">
        <f t="shared" si="3"/>
        <v>0</v>
      </c>
      <c r="AC22" s="182">
        <f t="shared" si="3"/>
        <v>17</v>
      </c>
      <c r="AD22" s="182">
        <f t="shared" si="3"/>
        <v>72</v>
      </c>
    </row>
    <row r="23" spans="1:30">
      <c r="A23" s="183" t="s">
        <v>32</v>
      </c>
      <c r="B23" s="184">
        <f>('[1]Datos Sociedades Laborales'!C183)</f>
        <v>1</v>
      </c>
      <c r="C23" s="184">
        <f>('[1]Datos Sociedades Laborales'!F183)</f>
        <v>20</v>
      </c>
      <c r="D23" s="185"/>
      <c r="E23" s="184">
        <f>('[1]Datos Sociedades Laborales'!I183)</f>
        <v>51</v>
      </c>
      <c r="F23" s="185">
        <f>('[1]Datos Sociedades Laborales'!L183)</f>
        <v>352</v>
      </c>
      <c r="G23" s="185"/>
      <c r="H23" s="184">
        <f>('[1]Datos Sociedades Laborales'!O183)</f>
        <v>0</v>
      </c>
      <c r="I23" s="185">
        <f>('[1]Datos Sociedades Laborales'!R183)</f>
        <v>0</v>
      </c>
      <c r="J23" s="185"/>
      <c r="K23" s="184">
        <f>('[1]Datos Sociedades Laborales'!U183)</f>
        <v>38</v>
      </c>
      <c r="L23" s="185">
        <f>('[1]Datos Sociedades Laborales'!X183)</f>
        <v>157</v>
      </c>
      <c r="M23" s="185"/>
      <c r="N23" s="184">
        <f>('[1]Datos Sociedades Laborales'!AA183)</f>
        <v>108</v>
      </c>
      <c r="O23" s="185">
        <f>('[1]Datos Sociedades Laborales'!AD183)</f>
        <v>362</v>
      </c>
      <c r="P23" s="185"/>
      <c r="Q23" s="184">
        <f>('[1]Datos Sociedades Laborales'!AG183)</f>
        <v>22</v>
      </c>
      <c r="R23" s="185">
        <f>('[1]Datos Sociedades Laborales'!AJ183)</f>
        <v>119</v>
      </c>
      <c r="S23" s="185"/>
      <c r="T23" s="184">
        <f>('[1]Datos Sociedades Laborales'!AM183)</f>
        <v>3</v>
      </c>
      <c r="U23" s="185">
        <f>('[1]Datos Sociedades Laborales'!AP183)</f>
        <v>6</v>
      </c>
      <c r="V23" s="185"/>
      <c r="W23" s="184">
        <f>('[1]Datos Sociedades Laborales'!AS183)</f>
        <v>70</v>
      </c>
      <c r="X23" s="185">
        <f>('[1]Datos Sociedades Laborales'!AV183)</f>
        <v>898</v>
      </c>
      <c r="Y23" s="185"/>
      <c r="Z23" s="184">
        <f>('[1]Datos Sociedades Laborales'!AY183)</f>
        <v>22</v>
      </c>
      <c r="AA23" s="185">
        <f>('[1]Datos Sociedades Laborales'!BB183)</f>
        <v>140</v>
      </c>
      <c r="AB23" s="185"/>
      <c r="AC23" s="184">
        <f>('[1]Datos Sociedades Laborales'!BE183)</f>
        <v>17</v>
      </c>
      <c r="AD23" s="185">
        <f>('[1]Datos Sociedades Laborales'!BH183)</f>
        <v>72</v>
      </c>
    </row>
    <row r="24" spans="1:30">
      <c r="A24" s="172" t="s">
        <v>33</v>
      </c>
      <c r="B24" s="182">
        <f>(B25)</f>
        <v>2</v>
      </c>
      <c r="C24" s="182">
        <f>(C25)</f>
        <v>10</v>
      </c>
      <c r="D24" s="182">
        <f t="shared" ref="D24:AD24" si="4">(D25)</f>
        <v>0</v>
      </c>
      <c r="E24" s="182">
        <f t="shared" si="4"/>
        <v>11</v>
      </c>
      <c r="F24" s="182">
        <f t="shared" si="4"/>
        <v>34</v>
      </c>
      <c r="G24" s="182">
        <f t="shared" si="4"/>
        <v>0</v>
      </c>
      <c r="H24" s="182">
        <f t="shared" si="4"/>
        <v>2</v>
      </c>
      <c r="I24" s="182">
        <f t="shared" si="4"/>
        <v>10</v>
      </c>
      <c r="J24" s="182">
        <f t="shared" si="4"/>
        <v>0</v>
      </c>
      <c r="K24" s="182">
        <f t="shared" si="4"/>
        <v>16</v>
      </c>
      <c r="L24" s="182">
        <f t="shared" si="4"/>
        <v>153</v>
      </c>
      <c r="M24" s="182">
        <f t="shared" si="4"/>
        <v>0</v>
      </c>
      <c r="N24" s="182">
        <f t="shared" si="4"/>
        <v>34</v>
      </c>
      <c r="O24" s="182">
        <f t="shared" si="4"/>
        <v>189</v>
      </c>
      <c r="P24" s="182">
        <f t="shared" si="4"/>
        <v>0</v>
      </c>
      <c r="Q24" s="182">
        <f t="shared" si="4"/>
        <v>4</v>
      </c>
      <c r="R24" s="182">
        <f t="shared" si="4"/>
        <v>8</v>
      </c>
      <c r="S24" s="182">
        <f t="shared" si="4"/>
        <v>0</v>
      </c>
      <c r="T24" s="182">
        <f t="shared" si="4"/>
        <v>2</v>
      </c>
      <c r="U24" s="182">
        <f t="shared" si="4"/>
        <v>6</v>
      </c>
      <c r="V24" s="182">
        <f t="shared" si="4"/>
        <v>0</v>
      </c>
      <c r="W24" s="182">
        <f t="shared" si="4"/>
        <v>16</v>
      </c>
      <c r="X24" s="182">
        <f t="shared" si="4"/>
        <v>113</v>
      </c>
      <c r="Y24" s="182">
        <f t="shared" si="4"/>
        <v>0</v>
      </c>
      <c r="Z24" s="182">
        <f t="shared" si="4"/>
        <v>2</v>
      </c>
      <c r="AA24" s="182">
        <f t="shared" si="4"/>
        <v>3</v>
      </c>
      <c r="AB24" s="182">
        <f t="shared" si="4"/>
        <v>0</v>
      </c>
      <c r="AC24" s="182">
        <f t="shared" si="4"/>
        <v>3</v>
      </c>
      <c r="AD24" s="182">
        <f t="shared" si="4"/>
        <v>3</v>
      </c>
    </row>
    <row r="25" spans="1:30">
      <c r="A25" s="183" t="s">
        <v>34</v>
      </c>
      <c r="B25" s="184">
        <f>('[1]Datos Sociedades Laborales'!C184)</f>
        <v>2</v>
      </c>
      <c r="C25" s="184">
        <f>('[1]Datos Sociedades Laborales'!F184)</f>
        <v>10</v>
      </c>
      <c r="D25" s="185"/>
      <c r="E25" s="184">
        <f>('[1]Datos Sociedades Laborales'!I184)</f>
        <v>11</v>
      </c>
      <c r="F25" s="185">
        <f>('[1]Datos Sociedades Laborales'!L184)</f>
        <v>34</v>
      </c>
      <c r="G25" s="185"/>
      <c r="H25" s="184">
        <f>('[1]Datos Sociedades Laborales'!O184)</f>
        <v>2</v>
      </c>
      <c r="I25" s="185">
        <f>('[1]Datos Sociedades Laborales'!R184)</f>
        <v>10</v>
      </c>
      <c r="J25" s="185"/>
      <c r="K25" s="184">
        <f>('[1]Datos Sociedades Laborales'!U184)</f>
        <v>16</v>
      </c>
      <c r="L25" s="185">
        <f>('[1]Datos Sociedades Laborales'!X184)</f>
        <v>153</v>
      </c>
      <c r="M25" s="185"/>
      <c r="N25" s="184">
        <f>('[1]Datos Sociedades Laborales'!AA184)</f>
        <v>34</v>
      </c>
      <c r="O25" s="185">
        <f>('[1]Datos Sociedades Laborales'!AD184)</f>
        <v>189</v>
      </c>
      <c r="P25" s="185"/>
      <c r="Q25" s="184">
        <f>('[1]Datos Sociedades Laborales'!AG184)</f>
        <v>4</v>
      </c>
      <c r="R25" s="185">
        <f>('[1]Datos Sociedades Laborales'!AJ184)</f>
        <v>8</v>
      </c>
      <c r="S25" s="185"/>
      <c r="T25" s="184">
        <f>('[1]Datos Sociedades Laborales'!AM184)</f>
        <v>2</v>
      </c>
      <c r="U25" s="185">
        <f>('[1]Datos Sociedades Laborales'!AP184)</f>
        <v>6</v>
      </c>
      <c r="V25" s="185"/>
      <c r="W25" s="184">
        <f>('[1]Datos Sociedades Laborales'!AS184)</f>
        <v>16</v>
      </c>
      <c r="X25" s="185">
        <f>('[1]Datos Sociedades Laborales'!AV184)</f>
        <v>113</v>
      </c>
      <c r="Y25" s="185"/>
      <c r="Z25" s="184">
        <f>('[1]Datos Sociedades Laborales'!AY184)</f>
        <v>2</v>
      </c>
      <c r="AA25" s="185">
        <f>('[1]Datos Sociedades Laborales'!BB184)</f>
        <v>3</v>
      </c>
      <c r="AB25" s="185"/>
      <c r="AC25" s="184">
        <f>('[1]Datos Sociedades Laborales'!BE184)</f>
        <v>3</v>
      </c>
      <c r="AD25" s="185">
        <f>('[1]Datos Sociedades Laborales'!BH184)</f>
        <v>3</v>
      </c>
    </row>
    <row r="26" spans="1:30">
      <c r="A26" s="172" t="s">
        <v>35</v>
      </c>
      <c r="B26" s="182">
        <f>(B27+B28)</f>
        <v>3</v>
      </c>
      <c r="C26" s="182">
        <f t="shared" ref="C26:AD26" si="5">(C27+C28)</f>
        <v>32</v>
      </c>
      <c r="D26" s="182">
        <f t="shared" si="5"/>
        <v>0</v>
      </c>
      <c r="E26" s="182">
        <f t="shared" si="5"/>
        <v>28</v>
      </c>
      <c r="F26" s="182">
        <f t="shared" si="5"/>
        <v>207</v>
      </c>
      <c r="G26" s="182">
        <f t="shared" si="5"/>
        <v>0</v>
      </c>
      <c r="H26" s="182">
        <f t="shared" si="5"/>
        <v>1</v>
      </c>
      <c r="I26" s="182">
        <f t="shared" si="5"/>
        <v>1</v>
      </c>
      <c r="J26" s="182">
        <f t="shared" si="5"/>
        <v>0</v>
      </c>
      <c r="K26" s="182">
        <f t="shared" si="5"/>
        <v>30</v>
      </c>
      <c r="L26" s="182">
        <f t="shared" si="5"/>
        <v>149</v>
      </c>
      <c r="M26" s="182">
        <f t="shared" si="5"/>
        <v>0</v>
      </c>
      <c r="N26" s="182">
        <f t="shared" si="5"/>
        <v>94</v>
      </c>
      <c r="O26" s="182">
        <f t="shared" si="5"/>
        <v>415</v>
      </c>
      <c r="P26" s="182">
        <f t="shared" si="5"/>
        <v>0</v>
      </c>
      <c r="Q26" s="182">
        <f t="shared" si="5"/>
        <v>13</v>
      </c>
      <c r="R26" s="182">
        <f t="shared" si="5"/>
        <v>73</v>
      </c>
      <c r="S26" s="182">
        <f t="shared" si="5"/>
        <v>0</v>
      </c>
      <c r="T26" s="182">
        <f t="shared" si="5"/>
        <v>10</v>
      </c>
      <c r="U26" s="182">
        <f t="shared" si="5"/>
        <v>22</v>
      </c>
      <c r="V26" s="182">
        <f t="shared" si="5"/>
        <v>0</v>
      </c>
      <c r="W26" s="182">
        <f t="shared" si="5"/>
        <v>44</v>
      </c>
      <c r="X26" s="182">
        <f t="shared" si="5"/>
        <v>160</v>
      </c>
      <c r="Y26" s="182">
        <f t="shared" si="5"/>
        <v>0</v>
      </c>
      <c r="Z26" s="182">
        <f t="shared" si="5"/>
        <v>16</v>
      </c>
      <c r="AA26" s="182">
        <f t="shared" si="5"/>
        <v>178</v>
      </c>
      <c r="AB26" s="182">
        <f t="shared" si="5"/>
        <v>0</v>
      </c>
      <c r="AC26" s="182">
        <f t="shared" si="5"/>
        <v>16</v>
      </c>
      <c r="AD26" s="182">
        <f t="shared" si="5"/>
        <v>55</v>
      </c>
    </row>
    <row r="27" spans="1:30">
      <c r="A27" s="183" t="s">
        <v>36</v>
      </c>
      <c r="B27" s="184">
        <f>('[1]Datos Sociedades Laborales'!C185)</f>
        <v>2</v>
      </c>
      <c r="C27" s="184">
        <f>('[1]Datos Sociedades Laborales'!F185)</f>
        <v>26</v>
      </c>
      <c r="D27" s="185"/>
      <c r="E27" s="184">
        <f>('[1]Datos Sociedades Laborales'!I185)</f>
        <v>15</v>
      </c>
      <c r="F27" s="185">
        <f>('[1]Datos Sociedades Laborales'!L185)</f>
        <v>125</v>
      </c>
      <c r="G27" s="185"/>
      <c r="H27" s="184">
        <f>('[1]Datos Sociedades Laborales'!O185)</f>
        <v>1</v>
      </c>
      <c r="I27" s="185">
        <f>('[1]Datos Sociedades Laborales'!R185)</f>
        <v>1</v>
      </c>
      <c r="J27" s="185"/>
      <c r="K27" s="184">
        <f>('[1]Datos Sociedades Laborales'!U185)</f>
        <v>14</v>
      </c>
      <c r="L27" s="185">
        <f>('[1]Datos Sociedades Laborales'!X185)</f>
        <v>66</v>
      </c>
      <c r="M27" s="185"/>
      <c r="N27" s="184">
        <f>('[1]Datos Sociedades Laborales'!AA185)</f>
        <v>42</v>
      </c>
      <c r="O27" s="185">
        <f>('[1]Datos Sociedades Laborales'!AD185)</f>
        <v>173</v>
      </c>
      <c r="P27" s="185"/>
      <c r="Q27" s="184">
        <f>('[1]Datos Sociedades Laborales'!AG185)</f>
        <v>6</v>
      </c>
      <c r="R27" s="185">
        <f>('[1]Datos Sociedades Laborales'!AJ185)</f>
        <v>55</v>
      </c>
      <c r="S27" s="185"/>
      <c r="T27" s="184">
        <f>('[1]Datos Sociedades Laborales'!AM185)</f>
        <v>5</v>
      </c>
      <c r="U27" s="185">
        <f>('[1]Datos Sociedades Laborales'!AP185)</f>
        <v>10</v>
      </c>
      <c r="V27" s="185"/>
      <c r="W27" s="184">
        <f>('[1]Datos Sociedades Laborales'!AS185)</f>
        <v>21</v>
      </c>
      <c r="X27" s="185">
        <f>('[1]Datos Sociedades Laborales'!AV185)</f>
        <v>75</v>
      </c>
      <c r="Y27" s="185"/>
      <c r="Z27" s="184">
        <f>('[1]Datos Sociedades Laborales'!AY185)</f>
        <v>8</v>
      </c>
      <c r="AA27" s="185">
        <f>('[1]Datos Sociedades Laborales'!BB185)</f>
        <v>124</v>
      </c>
      <c r="AB27" s="185"/>
      <c r="AC27" s="184">
        <f>('[1]Datos Sociedades Laborales'!BE185)</f>
        <v>6</v>
      </c>
      <c r="AD27" s="185">
        <f>('[1]Datos Sociedades Laborales'!BH185)</f>
        <v>8</v>
      </c>
    </row>
    <row r="28" spans="1:30">
      <c r="A28" s="183" t="s">
        <v>37</v>
      </c>
      <c r="B28" s="184">
        <f>('[1]Datos Sociedades Laborales'!C186)</f>
        <v>1</v>
      </c>
      <c r="C28" s="184">
        <f>('[1]Datos Sociedades Laborales'!F186)</f>
        <v>6</v>
      </c>
      <c r="D28" s="185"/>
      <c r="E28" s="184">
        <f>('[1]Datos Sociedades Laborales'!I186)</f>
        <v>13</v>
      </c>
      <c r="F28" s="185">
        <f>('[1]Datos Sociedades Laborales'!L186)</f>
        <v>82</v>
      </c>
      <c r="G28" s="185"/>
      <c r="H28" s="184">
        <f>('[1]Datos Sociedades Laborales'!O186)</f>
        <v>0</v>
      </c>
      <c r="I28" s="185">
        <f>('[1]Datos Sociedades Laborales'!R186)</f>
        <v>0</v>
      </c>
      <c r="J28" s="185"/>
      <c r="K28" s="184">
        <f>('[1]Datos Sociedades Laborales'!U186)</f>
        <v>16</v>
      </c>
      <c r="L28" s="185">
        <f>('[1]Datos Sociedades Laborales'!X186)</f>
        <v>83</v>
      </c>
      <c r="M28" s="185"/>
      <c r="N28" s="184">
        <f>('[1]Datos Sociedades Laborales'!AA186)</f>
        <v>52</v>
      </c>
      <c r="O28" s="185">
        <f>('[1]Datos Sociedades Laborales'!AD186)</f>
        <v>242</v>
      </c>
      <c r="P28" s="185"/>
      <c r="Q28" s="184">
        <f>('[1]Datos Sociedades Laborales'!AG186)</f>
        <v>7</v>
      </c>
      <c r="R28" s="185">
        <f>('[1]Datos Sociedades Laborales'!AJ186)</f>
        <v>18</v>
      </c>
      <c r="S28" s="185"/>
      <c r="T28" s="184">
        <f>('[1]Datos Sociedades Laborales'!AM186)</f>
        <v>5</v>
      </c>
      <c r="U28" s="185">
        <f>('[1]Datos Sociedades Laborales'!AP186)</f>
        <v>12</v>
      </c>
      <c r="V28" s="185"/>
      <c r="W28" s="184">
        <f>('[1]Datos Sociedades Laborales'!AS186)</f>
        <v>23</v>
      </c>
      <c r="X28" s="185">
        <f>('[1]Datos Sociedades Laborales'!AV186)</f>
        <v>85</v>
      </c>
      <c r="Y28" s="185"/>
      <c r="Z28" s="184">
        <f>('[1]Datos Sociedades Laborales'!AY186)</f>
        <v>8</v>
      </c>
      <c r="AA28" s="185">
        <f>('[1]Datos Sociedades Laborales'!BB186)</f>
        <v>54</v>
      </c>
      <c r="AB28" s="185"/>
      <c r="AC28" s="184">
        <f>('[1]Datos Sociedades Laborales'!BE186)</f>
        <v>10</v>
      </c>
      <c r="AD28" s="185">
        <f>('[1]Datos Sociedades Laborales'!BH186)</f>
        <v>47</v>
      </c>
    </row>
    <row r="29" spans="1:30">
      <c r="A29" s="172" t="s">
        <v>38</v>
      </c>
      <c r="B29" s="182">
        <f>(B30)</f>
        <v>0</v>
      </c>
      <c r="C29" s="182">
        <f t="shared" ref="C29:AD29" si="6">(C30)</f>
        <v>0</v>
      </c>
      <c r="D29" s="182">
        <f t="shared" si="6"/>
        <v>0</v>
      </c>
      <c r="E29" s="182">
        <f t="shared" si="6"/>
        <v>18</v>
      </c>
      <c r="F29" s="182">
        <f t="shared" si="6"/>
        <v>561</v>
      </c>
      <c r="G29" s="182">
        <f t="shared" si="6"/>
        <v>0</v>
      </c>
      <c r="H29" s="182">
        <f t="shared" si="6"/>
        <v>0</v>
      </c>
      <c r="I29" s="182">
        <f t="shared" si="6"/>
        <v>0</v>
      </c>
      <c r="J29" s="182">
        <f t="shared" si="6"/>
        <v>0</v>
      </c>
      <c r="K29" s="182">
        <f t="shared" si="6"/>
        <v>13</v>
      </c>
      <c r="L29" s="182">
        <f t="shared" si="6"/>
        <v>74</v>
      </c>
      <c r="M29" s="182">
        <f t="shared" si="6"/>
        <v>0</v>
      </c>
      <c r="N29" s="184">
        <f>('[1]Datos Sociedades Laborales'!AA187)</f>
        <v>34</v>
      </c>
      <c r="O29" s="182">
        <f t="shared" si="6"/>
        <v>127</v>
      </c>
      <c r="P29" s="182">
        <f t="shared" si="6"/>
        <v>0</v>
      </c>
      <c r="Q29" s="182">
        <f t="shared" si="6"/>
        <v>9</v>
      </c>
      <c r="R29" s="182">
        <f t="shared" si="6"/>
        <v>28</v>
      </c>
      <c r="S29" s="182">
        <f t="shared" si="6"/>
        <v>0</v>
      </c>
      <c r="T29" s="182">
        <f t="shared" si="6"/>
        <v>0</v>
      </c>
      <c r="U29" s="182">
        <f t="shared" si="6"/>
        <v>0</v>
      </c>
      <c r="V29" s="182">
        <f t="shared" si="6"/>
        <v>0</v>
      </c>
      <c r="W29" s="182">
        <f t="shared" si="6"/>
        <v>28</v>
      </c>
      <c r="X29" s="182">
        <f t="shared" si="6"/>
        <v>93</v>
      </c>
      <c r="Y29" s="182">
        <f t="shared" si="6"/>
        <v>0</v>
      </c>
      <c r="Z29" s="182">
        <f t="shared" si="6"/>
        <v>8</v>
      </c>
      <c r="AA29" s="182">
        <f t="shared" si="6"/>
        <v>69</v>
      </c>
      <c r="AB29" s="182">
        <f t="shared" si="6"/>
        <v>0</v>
      </c>
      <c r="AC29" s="182">
        <f t="shared" si="6"/>
        <v>11</v>
      </c>
      <c r="AD29" s="182">
        <f t="shared" si="6"/>
        <v>34</v>
      </c>
    </row>
    <row r="30" spans="1:30">
      <c r="A30" s="183" t="s">
        <v>39</v>
      </c>
      <c r="B30" s="184">
        <f>('[1]Datos Sociedades Laborales'!C187)</f>
        <v>0</v>
      </c>
      <c r="C30" s="184">
        <f>('[1]Datos Sociedades Laborales'!F187)</f>
        <v>0</v>
      </c>
      <c r="D30" s="185"/>
      <c r="E30" s="184">
        <f>('[1]Datos Sociedades Laborales'!I187)</f>
        <v>18</v>
      </c>
      <c r="F30" s="185">
        <f>('[1]Datos Sociedades Laborales'!L187)</f>
        <v>561</v>
      </c>
      <c r="G30" s="185"/>
      <c r="H30" s="184">
        <f>('[1]Datos Sociedades Laborales'!O187)</f>
        <v>0</v>
      </c>
      <c r="I30" s="185">
        <f>('[1]Datos Sociedades Laborales'!R187)</f>
        <v>0</v>
      </c>
      <c r="J30" s="185"/>
      <c r="K30" s="184">
        <f>('[1]Datos Sociedades Laborales'!U187)</f>
        <v>13</v>
      </c>
      <c r="L30" s="185">
        <f>('[1]Datos Sociedades Laborales'!X187)</f>
        <v>74</v>
      </c>
      <c r="M30" s="185"/>
      <c r="N30" s="184">
        <f>('[1]Datos Sociedades Laborales'!AA187)</f>
        <v>34</v>
      </c>
      <c r="O30" s="185">
        <f>('[1]Datos Sociedades Laborales'!AD187)</f>
        <v>127</v>
      </c>
      <c r="P30" s="185"/>
      <c r="Q30" s="184">
        <f>('[1]Datos Sociedades Laborales'!AG187)</f>
        <v>9</v>
      </c>
      <c r="R30" s="185">
        <f>('[1]Datos Sociedades Laborales'!AJ187)</f>
        <v>28</v>
      </c>
      <c r="S30" s="185"/>
      <c r="T30" s="184">
        <f>('[1]Datos Sociedades Laborales'!AM187)</f>
        <v>0</v>
      </c>
      <c r="U30" s="185">
        <f>('[1]Datos Sociedades Laborales'!AP187)</f>
        <v>0</v>
      </c>
      <c r="V30" s="185"/>
      <c r="W30" s="184">
        <f>('[1]Datos Sociedades Laborales'!AS187)</f>
        <v>28</v>
      </c>
      <c r="X30" s="185">
        <f>('[1]Datos Sociedades Laborales'!AV187)</f>
        <v>93</v>
      </c>
      <c r="Y30" s="185"/>
      <c r="Z30" s="184">
        <f>('[1]Datos Sociedades Laborales'!AY187)</f>
        <v>8</v>
      </c>
      <c r="AA30" s="185">
        <f>('[1]Datos Sociedades Laborales'!BB187)</f>
        <v>69</v>
      </c>
      <c r="AB30" s="185"/>
      <c r="AC30" s="184">
        <f>('[1]Datos Sociedades Laborales'!BE187)</f>
        <v>11</v>
      </c>
      <c r="AD30" s="185">
        <f>('[1]Datos Sociedades Laborales'!BH187)</f>
        <v>34</v>
      </c>
    </row>
    <row r="31" spans="1:30">
      <c r="A31" s="172" t="s">
        <v>40</v>
      </c>
      <c r="B31" s="182">
        <f>(B32+B33+B34+B35+B36)</f>
        <v>13</v>
      </c>
      <c r="C31" s="182">
        <f t="shared" ref="C31:AD31" si="7">(C32+C33+C34+C35+C36)</f>
        <v>24</v>
      </c>
      <c r="D31" s="182">
        <f t="shared" si="7"/>
        <v>0</v>
      </c>
      <c r="E31" s="182">
        <f t="shared" si="7"/>
        <v>183</v>
      </c>
      <c r="F31" s="182">
        <f t="shared" si="7"/>
        <v>1370</v>
      </c>
      <c r="G31" s="182">
        <f t="shared" si="7"/>
        <v>0</v>
      </c>
      <c r="H31" s="182">
        <f t="shared" si="7"/>
        <v>0</v>
      </c>
      <c r="I31" s="182">
        <f t="shared" si="7"/>
        <v>0</v>
      </c>
      <c r="J31" s="182">
        <f t="shared" si="7"/>
        <v>0</v>
      </c>
      <c r="K31" s="182">
        <f t="shared" si="7"/>
        <v>131</v>
      </c>
      <c r="L31" s="182">
        <f t="shared" si="7"/>
        <v>737</v>
      </c>
      <c r="M31" s="182">
        <f t="shared" si="7"/>
        <v>0</v>
      </c>
      <c r="N31" s="182">
        <f t="shared" si="7"/>
        <v>299</v>
      </c>
      <c r="O31" s="182">
        <f t="shared" si="7"/>
        <v>1176</v>
      </c>
      <c r="P31" s="182">
        <f t="shared" si="7"/>
        <v>0</v>
      </c>
      <c r="Q31" s="182">
        <f t="shared" si="7"/>
        <v>32</v>
      </c>
      <c r="R31" s="182">
        <f t="shared" si="7"/>
        <v>216</v>
      </c>
      <c r="S31" s="182">
        <f t="shared" si="7"/>
        <v>0</v>
      </c>
      <c r="T31" s="182">
        <f t="shared" si="7"/>
        <v>4</v>
      </c>
      <c r="U31" s="182">
        <f t="shared" si="7"/>
        <v>6</v>
      </c>
      <c r="V31" s="182">
        <f t="shared" si="7"/>
        <v>0</v>
      </c>
      <c r="W31" s="182">
        <f t="shared" si="7"/>
        <v>42</v>
      </c>
      <c r="X31" s="182">
        <f t="shared" si="7"/>
        <v>142</v>
      </c>
      <c r="Y31" s="182">
        <f t="shared" si="7"/>
        <v>0</v>
      </c>
      <c r="Z31" s="182">
        <f t="shared" si="7"/>
        <v>44</v>
      </c>
      <c r="AA31" s="182">
        <f t="shared" si="7"/>
        <v>190</v>
      </c>
      <c r="AB31" s="182">
        <f t="shared" si="7"/>
        <v>0</v>
      </c>
      <c r="AC31" s="182">
        <f t="shared" si="7"/>
        <v>33</v>
      </c>
      <c r="AD31" s="182">
        <f t="shared" si="7"/>
        <v>122</v>
      </c>
    </row>
    <row r="32" spans="1:30">
      <c r="A32" s="183" t="s">
        <v>41</v>
      </c>
      <c r="B32" s="184">
        <f>('[1]Datos Sociedades Laborales'!C188)</f>
        <v>2</v>
      </c>
      <c r="C32" s="184">
        <f>('[1]Datos Sociedades Laborales'!F188)</f>
        <v>3</v>
      </c>
      <c r="D32" s="185"/>
      <c r="E32" s="184">
        <f>('[1]Datos Sociedades Laborales'!I188)</f>
        <v>44</v>
      </c>
      <c r="F32" s="185">
        <f>('[1]Datos Sociedades Laborales'!L188)</f>
        <v>322</v>
      </c>
      <c r="G32" s="185"/>
      <c r="H32" s="184">
        <f>('[1]Datos Sociedades Laborales'!O188)</f>
        <v>0</v>
      </c>
      <c r="I32" s="185">
        <f>('[1]Datos Sociedades Laborales'!R188)</f>
        <v>0</v>
      </c>
      <c r="J32" s="185"/>
      <c r="K32" s="184">
        <f>('[1]Datos Sociedades Laborales'!U188)</f>
        <v>34</v>
      </c>
      <c r="L32" s="185">
        <f>('[1]Datos Sociedades Laborales'!X188)</f>
        <v>191</v>
      </c>
      <c r="M32" s="185"/>
      <c r="N32" s="184">
        <f>('[1]Datos Sociedades Laborales'!AA188)</f>
        <v>74</v>
      </c>
      <c r="O32" s="185">
        <f>('[1]Datos Sociedades Laborales'!AD188)</f>
        <v>301</v>
      </c>
      <c r="P32" s="185"/>
      <c r="Q32" s="184">
        <f>('[1]Datos Sociedades Laborales'!AG188)</f>
        <v>8</v>
      </c>
      <c r="R32" s="185">
        <f>('[1]Datos Sociedades Laborales'!AJ188)</f>
        <v>53</v>
      </c>
      <c r="S32" s="185"/>
      <c r="T32" s="184">
        <f>('[1]Datos Sociedades Laborales'!AM188)</f>
        <v>0</v>
      </c>
      <c r="U32" s="185">
        <f>('[1]Datos Sociedades Laborales'!AP188)</f>
        <v>0</v>
      </c>
      <c r="V32" s="185"/>
      <c r="W32" s="184">
        <f>('[1]Datos Sociedades Laborales'!AS188)</f>
        <v>8</v>
      </c>
      <c r="X32" s="185">
        <f>('[1]Datos Sociedades Laborales'!AV188)</f>
        <v>34</v>
      </c>
      <c r="Y32" s="185"/>
      <c r="Z32" s="184">
        <f>('[1]Datos Sociedades Laborales'!AY188)</f>
        <v>13</v>
      </c>
      <c r="AA32" s="185">
        <f>('[1]Datos Sociedades Laborales'!BB188)</f>
        <v>54</v>
      </c>
      <c r="AB32" s="185"/>
      <c r="AC32" s="184">
        <f>('[1]Datos Sociedades Laborales'!BE188)</f>
        <v>8</v>
      </c>
      <c r="AD32" s="185">
        <f>('[1]Datos Sociedades Laborales'!BH188)</f>
        <v>30</v>
      </c>
    </row>
    <row r="33" spans="1:30">
      <c r="A33" s="183" t="s">
        <v>42</v>
      </c>
      <c r="B33" s="184">
        <f>('[1]Datos Sociedades Laborales'!C189)</f>
        <v>2</v>
      </c>
      <c r="C33" s="184">
        <f>('[1]Datos Sociedades Laborales'!F189)</f>
        <v>3</v>
      </c>
      <c r="D33" s="185"/>
      <c r="E33" s="184">
        <f>('[1]Datos Sociedades Laborales'!I189)</f>
        <v>54</v>
      </c>
      <c r="F33" s="185">
        <f>('[1]Datos Sociedades Laborales'!L189)</f>
        <v>452</v>
      </c>
      <c r="G33" s="185"/>
      <c r="H33" s="184">
        <f>('[1]Datos Sociedades Laborales'!O189)</f>
        <v>0</v>
      </c>
      <c r="I33" s="185">
        <f>('[1]Datos Sociedades Laborales'!R189)</f>
        <v>0</v>
      </c>
      <c r="J33" s="185"/>
      <c r="K33" s="184">
        <f>('[1]Datos Sociedades Laborales'!U189)</f>
        <v>42</v>
      </c>
      <c r="L33" s="185">
        <f>('[1]Datos Sociedades Laborales'!X189)</f>
        <v>235</v>
      </c>
      <c r="M33" s="185"/>
      <c r="N33" s="184">
        <f>('[1]Datos Sociedades Laborales'!AA189)</f>
        <v>74</v>
      </c>
      <c r="O33" s="185">
        <f>('[1]Datos Sociedades Laborales'!AD189)</f>
        <v>298</v>
      </c>
      <c r="P33" s="185"/>
      <c r="Q33" s="184">
        <f>('[1]Datos Sociedades Laborales'!AG189)</f>
        <v>8</v>
      </c>
      <c r="R33" s="185">
        <f>('[1]Datos Sociedades Laborales'!AJ189)</f>
        <v>50</v>
      </c>
      <c r="S33" s="185"/>
      <c r="T33" s="184">
        <f>('[1]Datos Sociedades Laborales'!AM189)</f>
        <v>1</v>
      </c>
      <c r="U33" s="185">
        <f>('[1]Datos Sociedades Laborales'!AP189)</f>
        <v>1</v>
      </c>
      <c r="V33" s="185"/>
      <c r="W33" s="184">
        <f>('[1]Datos Sociedades Laborales'!AS189)</f>
        <v>13</v>
      </c>
      <c r="X33" s="185">
        <f>('[1]Datos Sociedades Laborales'!AV189)</f>
        <v>40</v>
      </c>
      <c r="Y33" s="185"/>
      <c r="Z33" s="184">
        <f>('[1]Datos Sociedades Laborales'!AY189)</f>
        <v>10</v>
      </c>
      <c r="AA33" s="185">
        <f>('[1]Datos Sociedades Laborales'!BB189)</f>
        <v>51</v>
      </c>
      <c r="AB33" s="185"/>
      <c r="AC33" s="184">
        <f>('[1]Datos Sociedades Laborales'!BE189)</f>
        <v>5</v>
      </c>
      <c r="AD33" s="185">
        <f>('[1]Datos Sociedades Laborales'!BH189)</f>
        <v>14</v>
      </c>
    </row>
    <row r="34" spans="1:30">
      <c r="A34" s="183" t="s">
        <v>43</v>
      </c>
      <c r="B34" s="184">
        <f>('[1]Datos Sociedades Laborales'!C190)</f>
        <v>4</v>
      </c>
      <c r="C34" s="184">
        <f>('[1]Datos Sociedades Laborales'!F190)</f>
        <v>5</v>
      </c>
      <c r="D34" s="185"/>
      <c r="E34" s="184">
        <f>('[1]Datos Sociedades Laborales'!I190)</f>
        <v>28</v>
      </c>
      <c r="F34" s="185">
        <f>('[1]Datos Sociedades Laborales'!L190)</f>
        <v>176</v>
      </c>
      <c r="G34" s="185"/>
      <c r="H34" s="184">
        <f>('[1]Datos Sociedades Laborales'!O190)</f>
        <v>0</v>
      </c>
      <c r="I34" s="185">
        <f>('[1]Datos Sociedades Laborales'!R190)</f>
        <v>0</v>
      </c>
      <c r="J34" s="185"/>
      <c r="K34" s="184">
        <f>('[1]Datos Sociedades Laborales'!U190)</f>
        <v>21</v>
      </c>
      <c r="L34" s="185">
        <f>('[1]Datos Sociedades Laborales'!X190)</f>
        <v>151</v>
      </c>
      <c r="M34" s="185"/>
      <c r="N34" s="184">
        <f>('[1]Datos Sociedades Laborales'!AA190)</f>
        <v>53</v>
      </c>
      <c r="O34" s="185">
        <f>('[1]Datos Sociedades Laborales'!AD190)</f>
        <v>218</v>
      </c>
      <c r="P34" s="185"/>
      <c r="Q34" s="184">
        <f>('[1]Datos Sociedades Laborales'!AG190)</f>
        <v>4</v>
      </c>
      <c r="R34" s="185">
        <f>('[1]Datos Sociedades Laborales'!AJ190)</f>
        <v>13</v>
      </c>
      <c r="S34" s="185"/>
      <c r="T34" s="184">
        <f>('[1]Datos Sociedades Laborales'!AM190)</f>
        <v>1</v>
      </c>
      <c r="U34" s="185">
        <f>('[1]Datos Sociedades Laborales'!AP190)</f>
        <v>1</v>
      </c>
      <c r="V34" s="185"/>
      <c r="W34" s="184">
        <f>('[1]Datos Sociedades Laborales'!AS190)</f>
        <v>7</v>
      </c>
      <c r="X34" s="185">
        <f>('[1]Datos Sociedades Laborales'!AV190)</f>
        <v>21</v>
      </c>
      <c r="Y34" s="185"/>
      <c r="Z34" s="184">
        <f>('[1]Datos Sociedades Laborales'!AY190)</f>
        <v>4</v>
      </c>
      <c r="AA34" s="185">
        <f>('[1]Datos Sociedades Laborales'!BB190)</f>
        <v>19</v>
      </c>
      <c r="AB34" s="185"/>
      <c r="AC34" s="184">
        <f>('[1]Datos Sociedades Laborales'!BE190)</f>
        <v>7</v>
      </c>
      <c r="AD34" s="185">
        <f>('[1]Datos Sociedades Laborales'!BH190)</f>
        <v>15</v>
      </c>
    </row>
    <row r="35" spans="1:30">
      <c r="A35" s="183" t="s">
        <v>44</v>
      </c>
      <c r="B35" s="184">
        <f>('[1]Datos Sociedades Laborales'!C191)</f>
        <v>0</v>
      </c>
      <c r="C35" s="184">
        <f>('[1]Datos Sociedades Laborales'!F191)</f>
        <v>0</v>
      </c>
      <c r="D35" s="185"/>
      <c r="E35" s="184">
        <f>('[1]Datos Sociedades Laborales'!I191)</f>
        <v>4</v>
      </c>
      <c r="F35" s="185">
        <f>('[1]Datos Sociedades Laborales'!L191)</f>
        <v>35</v>
      </c>
      <c r="G35" s="185"/>
      <c r="H35" s="184">
        <f>('[1]Datos Sociedades Laborales'!O191)</f>
        <v>0</v>
      </c>
      <c r="I35" s="185">
        <f>('[1]Datos Sociedades Laborales'!R191)</f>
        <v>0</v>
      </c>
      <c r="J35" s="185"/>
      <c r="K35" s="184">
        <f>('[1]Datos Sociedades Laborales'!U191)</f>
        <v>7</v>
      </c>
      <c r="L35" s="185">
        <f>('[1]Datos Sociedades Laborales'!X191)</f>
        <v>40</v>
      </c>
      <c r="M35" s="185"/>
      <c r="N35" s="184">
        <f>('[1]Datos Sociedades Laborales'!AA191)</f>
        <v>7</v>
      </c>
      <c r="O35" s="185">
        <f>('[1]Datos Sociedades Laborales'!AD191)</f>
        <v>17</v>
      </c>
      <c r="P35" s="185"/>
      <c r="Q35" s="184">
        <f>('[1]Datos Sociedades Laborales'!AG191)</f>
        <v>1</v>
      </c>
      <c r="R35" s="185">
        <f>('[1]Datos Sociedades Laborales'!AJ191)</f>
        <v>3</v>
      </c>
      <c r="S35" s="185"/>
      <c r="T35" s="184">
        <f>('[1]Datos Sociedades Laborales'!AM191)</f>
        <v>0</v>
      </c>
      <c r="U35" s="185">
        <f>('[1]Datos Sociedades Laborales'!AP191)</f>
        <v>0</v>
      </c>
      <c r="V35" s="185"/>
      <c r="W35" s="184">
        <f>('[1]Datos Sociedades Laborales'!AS191)</f>
        <v>3</v>
      </c>
      <c r="X35" s="185">
        <f>('[1]Datos Sociedades Laborales'!AV191)</f>
        <v>11</v>
      </c>
      <c r="Y35" s="185"/>
      <c r="Z35" s="184">
        <f>('[1]Datos Sociedades Laborales'!AY191)</f>
        <v>5</v>
      </c>
      <c r="AA35" s="185">
        <f>('[1]Datos Sociedades Laborales'!BB191)</f>
        <v>34</v>
      </c>
      <c r="AB35" s="185"/>
      <c r="AC35" s="184">
        <f>('[1]Datos Sociedades Laborales'!BE191)</f>
        <v>3</v>
      </c>
      <c r="AD35" s="185">
        <f>('[1]Datos Sociedades Laborales'!BH191)</f>
        <v>12</v>
      </c>
    </row>
    <row r="36" spans="1:30">
      <c r="A36" s="183" t="s">
        <v>45</v>
      </c>
      <c r="B36" s="184">
        <f>('[1]Datos Sociedades Laborales'!C192)</f>
        <v>5</v>
      </c>
      <c r="C36" s="184">
        <f>('[1]Datos Sociedades Laborales'!F192)</f>
        <v>13</v>
      </c>
      <c r="D36" s="185"/>
      <c r="E36" s="184">
        <f>('[1]Datos Sociedades Laborales'!I192)</f>
        <v>53</v>
      </c>
      <c r="F36" s="185">
        <f>('[1]Datos Sociedades Laborales'!L192)</f>
        <v>385</v>
      </c>
      <c r="G36" s="185"/>
      <c r="H36" s="184">
        <f>('[1]Datos Sociedades Laborales'!O192)</f>
        <v>0</v>
      </c>
      <c r="I36" s="185">
        <f>('[1]Datos Sociedades Laborales'!R192)</f>
        <v>0</v>
      </c>
      <c r="J36" s="185"/>
      <c r="K36" s="184">
        <f>('[1]Datos Sociedades Laborales'!U192)</f>
        <v>27</v>
      </c>
      <c r="L36" s="185">
        <f>('[1]Datos Sociedades Laborales'!X192)</f>
        <v>120</v>
      </c>
      <c r="M36" s="185"/>
      <c r="N36" s="184">
        <f>('[1]Datos Sociedades Laborales'!AA192)</f>
        <v>91</v>
      </c>
      <c r="O36" s="185">
        <f>('[1]Datos Sociedades Laborales'!AD192)</f>
        <v>342</v>
      </c>
      <c r="P36" s="185"/>
      <c r="Q36" s="184">
        <f>('[1]Datos Sociedades Laborales'!AG192)</f>
        <v>11</v>
      </c>
      <c r="R36" s="185">
        <f>('[1]Datos Sociedades Laborales'!AJ192)</f>
        <v>97</v>
      </c>
      <c r="S36" s="185"/>
      <c r="T36" s="184">
        <f>('[1]Datos Sociedades Laborales'!AM192)</f>
        <v>2</v>
      </c>
      <c r="U36" s="185">
        <f>('[1]Datos Sociedades Laborales'!AP192)</f>
        <v>4</v>
      </c>
      <c r="V36" s="185"/>
      <c r="W36" s="184">
        <f>('[1]Datos Sociedades Laborales'!AS192)</f>
        <v>11</v>
      </c>
      <c r="X36" s="185">
        <f>('[1]Datos Sociedades Laborales'!AV192)</f>
        <v>36</v>
      </c>
      <c r="Y36" s="185"/>
      <c r="Z36" s="184">
        <f>('[1]Datos Sociedades Laborales'!AY192)</f>
        <v>12</v>
      </c>
      <c r="AA36" s="185">
        <f>('[1]Datos Sociedades Laborales'!BB192)</f>
        <v>32</v>
      </c>
      <c r="AB36" s="185"/>
      <c r="AC36" s="184">
        <f>('[1]Datos Sociedades Laborales'!BE192)</f>
        <v>10</v>
      </c>
      <c r="AD36" s="185">
        <f>('[1]Datos Sociedades Laborales'!BH192)</f>
        <v>51</v>
      </c>
    </row>
    <row r="37" spans="1:30">
      <c r="A37" s="172" t="s">
        <v>46</v>
      </c>
      <c r="B37" s="182">
        <f>(B38+B39+B40+B41+B42+B43+B44+B45+B46)</f>
        <v>11</v>
      </c>
      <c r="C37" s="182">
        <f t="shared" ref="C37:AD37" si="8">(C38+C39+C40+C41+C42+C43+C44+C45+C46)</f>
        <v>64</v>
      </c>
      <c r="D37" s="182">
        <f t="shared" si="8"/>
        <v>0</v>
      </c>
      <c r="E37" s="182">
        <f t="shared" si="8"/>
        <v>97</v>
      </c>
      <c r="F37" s="182">
        <f t="shared" si="8"/>
        <v>691</v>
      </c>
      <c r="G37" s="182">
        <f t="shared" si="8"/>
        <v>0</v>
      </c>
      <c r="H37" s="182">
        <f t="shared" si="8"/>
        <v>0</v>
      </c>
      <c r="I37" s="182">
        <f t="shared" si="8"/>
        <v>0</v>
      </c>
      <c r="J37" s="182">
        <f t="shared" si="8"/>
        <v>0</v>
      </c>
      <c r="K37" s="182">
        <f t="shared" si="8"/>
        <v>81</v>
      </c>
      <c r="L37" s="182">
        <f t="shared" si="8"/>
        <v>337</v>
      </c>
      <c r="M37" s="182">
        <f t="shared" si="8"/>
        <v>0</v>
      </c>
      <c r="N37" s="182">
        <f t="shared" si="8"/>
        <v>182</v>
      </c>
      <c r="O37" s="182">
        <f t="shared" si="8"/>
        <v>659</v>
      </c>
      <c r="P37" s="182">
        <f t="shared" si="8"/>
        <v>0</v>
      </c>
      <c r="Q37" s="182">
        <f t="shared" si="8"/>
        <v>35</v>
      </c>
      <c r="R37" s="182">
        <f t="shared" si="8"/>
        <v>130</v>
      </c>
      <c r="S37" s="182">
        <f t="shared" si="8"/>
        <v>0</v>
      </c>
      <c r="T37" s="182">
        <f t="shared" si="8"/>
        <v>8</v>
      </c>
      <c r="U37" s="182">
        <f t="shared" si="8"/>
        <v>13</v>
      </c>
      <c r="V37" s="182">
        <f t="shared" si="8"/>
        <v>0</v>
      </c>
      <c r="W37" s="182">
        <f t="shared" si="8"/>
        <v>68</v>
      </c>
      <c r="X37" s="182">
        <f t="shared" si="8"/>
        <v>357</v>
      </c>
      <c r="Y37" s="182">
        <f t="shared" si="8"/>
        <v>0</v>
      </c>
      <c r="Z37" s="182">
        <f t="shared" si="8"/>
        <v>28</v>
      </c>
      <c r="AA37" s="182">
        <f t="shared" si="8"/>
        <v>175</v>
      </c>
      <c r="AB37" s="182">
        <f t="shared" si="8"/>
        <v>0</v>
      </c>
      <c r="AC37" s="182">
        <f t="shared" si="8"/>
        <v>21</v>
      </c>
      <c r="AD37" s="182">
        <f t="shared" si="8"/>
        <v>99</v>
      </c>
    </row>
    <row r="38" spans="1:30">
      <c r="A38" s="183" t="s">
        <v>47</v>
      </c>
      <c r="B38" s="184">
        <f>('[1]Datos Sociedades Laborales'!C193)</f>
        <v>1</v>
      </c>
      <c r="C38" s="184">
        <f>('[1]Datos Sociedades Laborales'!F193)</f>
        <v>1</v>
      </c>
      <c r="D38" s="185"/>
      <c r="E38" s="184">
        <f>('[1]Datos Sociedades Laborales'!I193)</f>
        <v>0</v>
      </c>
      <c r="F38" s="185">
        <f>('[1]Datos Sociedades Laborales'!L193)</f>
        <v>0</v>
      </c>
      <c r="G38" s="185"/>
      <c r="H38" s="184">
        <f>('[1]Datos Sociedades Laborales'!O193)</f>
        <v>0</v>
      </c>
      <c r="I38" s="185">
        <f>('[1]Datos Sociedades Laborales'!R193)</f>
        <v>0</v>
      </c>
      <c r="J38" s="185"/>
      <c r="K38" s="184">
        <f>('[1]Datos Sociedades Laborales'!U193)</f>
        <v>10</v>
      </c>
      <c r="L38" s="185">
        <f>('[1]Datos Sociedades Laborales'!X193)</f>
        <v>34</v>
      </c>
      <c r="M38" s="185"/>
      <c r="N38" s="184">
        <f>('[1]Datos Sociedades Laborales'!AA193)</f>
        <v>10</v>
      </c>
      <c r="O38" s="185">
        <f>('[1]Datos Sociedades Laborales'!AD193)</f>
        <v>40</v>
      </c>
      <c r="P38" s="185"/>
      <c r="Q38" s="184">
        <f>('[1]Datos Sociedades Laborales'!AG193)</f>
        <v>2</v>
      </c>
      <c r="R38" s="185">
        <f>('[1]Datos Sociedades Laborales'!AJ193)</f>
        <v>10</v>
      </c>
      <c r="S38" s="185"/>
      <c r="T38" s="184">
        <f>('[1]Datos Sociedades Laborales'!AM193)</f>
        <v>0</v>
      </c>
      <c r="U38" s="185">
        <f>('[1]Datos Sociedades Laborales'!AP193)</f>
        <v>0</v>
      </c>
      <c r="V38" s="185"/>
      <c r="W38" s="184">
        <f>('[1]Datos Sociedades Laborales'!AS193)</f>
        <v>1</v>
      </c>
      <c r="X38" s="185">
        <f>('[1]Datos Sociedades Laborales'!AV193)</f>
        <v>3</v>
      </c>
      <c r="Y38" s="185"/>
      <c r="Z38" s="184">
        <f>('[1]Datos Sociedades Laborales'!AY193)</f>
        <v>0</v>
      </c>
      <c r="AA38" s="185">
        <f>('[1]Datos Sociedades Laborales'!BB193)</f>
        <v>0</v>
      </c>
      <c r="AB38" s="185"/>
      <c r="AC38" s="184">
        <f>('[1]Datos Sociedades Laborales'!BE193)</f>
        <v>0</v>
      </c>
      <c r="AD38" s="185">
        <f>('[1]Datos Sociedades Laborales'!BH193)</f>
        <v>0</v>
      </c>
    </row>
    <row r="39" spans="1:30">
      <c r="A39" s="183" t="s">
        <v>48</v>
      </c>
      <c r="B39" s="184">
        <f>('[1]Datos Sociedades Laborales'!C194)</f>
        <v>0</v>
      </c>
      <c r="C39" s="184">
        <f>('[1]Datos Sociedades Laborales'!F194)</f>
        <v>0</v>
      </c>
      <c r="D39" s="185"/>
      <c r="E39" s="184">
        <f>('[1]Datos Sociedades Laborales'!I194)</f>
        <v>17</v>
      </c>
      <c r="F39" s="185">
        <f>('[1]Datos Sociedades Laborales'!L194)</f>
        <v>258</v>
      </c>
      <c r="G39" s="185"/>
      <c r="H39" s="184">
        <f>('[1]Datos Sociedades Laborales'!O194)</f>
        <v>0</v>
      </c>
      <c r="I39" s="185">
        <f>('[1]Datos Sociedades Laborales'!R194)</f>
        <v>0</v>
      </c>
      <c r="J39" s="185"/>
      <c r="K39" s="184">
        <f>('[1]Datos Sociedades Laborales'!U194)</f>
        <v>7</v>
      </c>
      <c r="L39" s="185">
        <f>('[1]Datos Sociedades Laborales'!X194)</f>
        <v>31</v>
      </c>
      <c r="M39" s="185"/>
      <c r="N39" s="184">
        <f>('[1]Datos Sociedades Laborales'!AA194)</f>
        <v>15</v>
      </c>
      <c r="O39" s="185">
        <f>('[1]Datos Sociedades Laborales'!AD194)</f>
        <v>74</v>
      </c>
      <c r="P39" s="185"/>
      <c r="Q39" s="184">
        <f>('[1]Datos Sociedades Laborales'!AG194)</f>
        <v>1</v>
      </c>
      <c r="R39" s="185">
        <f>('[1]Datos Sociedades Laborales'!AJ194)</f>
        <v>4</v>
      </c>
      <c r="S39" s="185"/>
      <c r="T39" s="184">
        <f>('[1]Datos Sociedades Laborales'!AM194)</f>
        <v>2</v>
      </c>
      <c r="U39" s="185">
        <f>('[1]Datos Sociedades Laborales'!AP194)</f>
        <v>3</v>
      </c>
      <c r="V39" s="185"/>
      <c r="W39" s="184">
        <f>('[1]Datos Sociedades Laborales'!AS194)</f>
        <v>4</v>
      </c>
      <c r="X39" s="185">
        <f>('[1]Datos Sociedades Laborales'!AV194)</f>
        <v>17</v>
      </c>
      <c r="Y39" s="185"/>
      <c r="Z39" s="184">
        <f>('[1]Datos Sociedades Laborales'!AY194)</f>
        <v>2</v>
      </c>
      <c r="AA39" s="185">
        <f>('[1]Datos Sociedades Laborales'!BB194)</f>
        <v>3</v>
      </c>
      <c r="AB39" s="185"/>
      <c r="AC39" s="184">
        <f>('[1]Datos Sociedades Laborales'!BE194)</f>
        <v>0</v>
      </c>
      <c r="AD39" s="185">
        <f>('[1]Datos Sociedades Laborales'!BH194)</f>
        <v>0</v>
      </c>
    </row>
    <row r="40" spans="1:30">
      <c r="A40" s="183" t="s">
        <v>49</v>
      </c>
      <c r="B40" s="184">
        <f>('[1]Datos Sociedades Laborales'!C195)</f>
        <v>1</v>
      </c>
      <c r="C40" s="184">
        <f>('[1]Datos Sociedades Laborales'!F195)</f>
        <v>1</v>
      </c>
      <c r="D40" s="185"/>
      <c r="E40" s="184">
        <f>('[1]Datos Sociedades Laborales'!I195)</f>
        <v>15</v>
      </c>
      <c r="F40" s="185">
        <f>('[1]Datos Sociedades Laborales'!L195)</f>
        <v>84</v>
      </c>
      <c r="G40" s="185"/>
      <c r="H40" s="184">
        <f>('[1]Datos Sociedades Laborales'!O195)</f>
        <v>0</v>
      </c>
      <c r="I40" s="185">
        <f>('[1]Datos Sociedades Laborales'!R195)</f>
        <v>0</v>
      </c>
      <c r="J40" s="185"/>
      <c r="K40" s="184">
        <f>('[1]Datos Sociedades Laborales'!U195)</f>
        <v>11</v>
      </c>
      <c r="L40" s="185">
        <f>('[1]Datos Sociedades Laborales'!X195)</f>
        <v>42</v>
      </c>
      <c r="M40" s="185"/>
      <c r="N40" s="184">
        <f>('[1]Datos Sociedades Laborales'!AA195)</f>
        <v>31</v>
      </c>
      <c r="O40" s="185">
        <f>('[1]Datos Sociedades Laborales'!AD195)</f>
        <v>127</v>
      </c>
      <c r="P40" s="185"/>
      <c r="Q40" s="184">
        <f>('[1]Datos Sociedades Laborales'!AG195)</f>
        <v>10</v>
      </c>
      <c r="R40" s="185">
        <f>('[1]Datos Sociedades Laborales'!AJ195)</f>
        <v>47</v>
      </c>
      <c r="S40" s="185"/>
      <c r="T40" s="184">
        <f>('[1]Datos Sociedades Laborales'!AM195)</f>
        <v>2</v>
      </c>
      <c r="U40" s="185">
        <f>('[1]Datos Sociedades Laborales'!AP195)</f>
        <v>3</v>
      </c>
      <c r="V40" s="185"/>
      <c r="W40" s="184">
        <f>('[1]Datos Sociedades Laborales'!AS195)</f>
        <v>13</v>
      </c>
      <c r="X40" s="185">
        <f>('[1]Datos Sociedades Laborales'!AV195)</f>
        <v>79</v>
      </c>
      <c r="Y40" s="185"/>
      <c r="Z40" s="184">
        <f>('[1]Datos Sociedades Laborales'!AY195)</f>
        <v>3</v>
      </c>
      <c r="AA40" s="185">
        <f>('[1]Datos Sociedades Laborales'!BB195)</f>
        <v>10</v>
      </c>
      <c r="AB40" s="185"/>
      <c r="AC40" s="184">
        <f>('[1]Datos Sociedades Laborales'!BE195)</f>
        <v>3</v>
      </c>
      <c r="AD40" s="185">
        <f>('[1]Datos Sociedades Laborales'!BH195)</f>
        <v>11</v>
      </c>
    </row>
    <row r="41" spans="1:30">
      <c r="A41" s="183" t="s">
        <v>50</v>
      </c>
      <c r="B41" s="184">
        <f>('[1]Datos Sociedades Laborales'!C196)</f>
        <v>1</v>
      </c>
      <c r="C41" s="184">
        <f>('[1]Datos Sociedades Laborales'!F196)</f>
        <v>1</v>
      </c>
      <c r="D41" s="185"/>
      <c r="E41" s="184">
        <f>('[1]Datos Sociedades Laborales'!I196)</f>
        <v>7</v>
      </c>
      <c r="F41" s="185">
        <f>('[1]Datos Sociedades Laborales'!L196)</f>
        <v>71</v>
      </c>
      <c r="G41" s="185"/>
      <c r="H41" s="184">
        <f>('[1]Datos Sociedades Laborales'!O196)</f>
        <v>0</v>
      </c>
      <c r="I41" s="185">
        <f>('[1]Datos Sociedades Laborales'!R196)</f>
        <v>0</v>
      </c>
      <c r="J41" s="185"/>
      <c r="K41" s="184">
        <f>('[1]Datos Sociedades Laborales'!U196)</f>
        <v>10</v>
      </c>
      <c r="L41" s="185">
        <f>('[1]Datos Sociedades Laborales'!X196)</f>
        <v>45</v>
      </c>
      <c r="M41" s="185"/>
      <c r="N41" s="184">
        <f>('[1]Datos Sociedades Laborales'!AA196)</f>
        <v>12</v>
      </c>
      <c r="O41" s="185">
        <f>('[1]Datos Sociedades Laborales'!AD196)</f>
        <v>32</v>
      </c>
      <c r="P41" s="185"/>
      <c r="Q41" s="184">
        <f>('[1]Datos Sociedades Laborales'!AG196)</f>
        <v>2</v>
      </c>
      <c r="R41" s="185">
        <f>('[1]Datos Sociedades Laborales'!AJ196)</f>
        <v>11</v>
      </c>
      <c r="S41" s="185"/>
      <c r="T41" s="184">
        <f>('[1]Datos Sociedades Laborales'!AM196)</f>
        <v>0</v>
      </c>
      <c r="U41" s="185">
        <f>('[1]Datos Sociedades Laborales'!AP196)</f>
        <v>0</v>
      </c>
      <c r="V41" s="185"/>
      <c r="W41" s="184">
        <f>('[1]Datos Sociedades Laborales'!AS196)</f>
        <v>2</v>
      </c>
      <c r="X41" s="185">
        <f>('[1]Datos Sociedades Laborales'!AV196)</f>
        <v>4</v>
      </c>
      <c r="Y41" s="185"/>
      <c r="Z41" s="184">
        <f>('[1]Datos Sociedades Laborales'!AY196)</f>
        <v>2</v>
      </c>
      <c r="AA41" s="185">
        <f>('[1]Datos Sociedades Laborales'!BB196)</f>
        <v>20</v>
      </c>
      <c r="AB41" s="185"/>
      <c r="AC41" s="184">
        <f>('[1]Datos Sociedades Laborales'!BE196)</f>
        <v>0</v>
      </c>
      <c r="AD41" s="185">
        <f>('[1]Datos Sociedades Laborales'!BH196)</f>
        <v>0</v>
      </c>
    </row>
    <row r="42" spans="1:30">
      <c r="A42" s="183" t="s">
        <v>51</v>
      </c>
      <c r="B42" s="184">
        <f>('[1]Datos Sociedades Laborales'!C197)</f>
        <v>1</v>
      </c>
      <c r="C42" s="184">
        <f>('[1]Datos Sociedades Laborales'!F197)</f>
        <v>1</v>
      </c>
      <c r="D42" s="185"/>
      <c r="E42" s="184">
        <f>('[1]Datos Sociedades Laborales'!I197)</f>
        <v>18</v>
      </c>
      <c r="F42" s="185">
        <f>('[1]Datos Sociedades Laborales'!L197)</f>
        <v>65</v>
      </c>
      <c r="G42" s="185"/>
      <c r="H42" s="184">
        <f>('[1]Datos Sociedades Laborales'!O197)</f>
        <v>0</v>
      </c>
      <c r="I42" s="185">
        <f>('[1]Datos Sociedades Laborales'!R197)</f>
        <v>0</v>
      </c>
      <c r="J42" s="185"/>
      <c r="K42" s="184">
        <f>('[1]Datos Sociedades Laborales'!U197)</f>
        <v>13</v>
      </c>
      <c r="L42" s="185">
        <f>('[1]Datos Sociedades Laborales'!X197)</f>
        <v>52</v>
      </c>
      <c r="M42" s="185"/>
      <c r="N42" s="184">
        <f>('[1]Datos Sociedades Laborales'!AA197)</f>
        <v>28</v>
      </c>
      <c r="O42" s="185">
        <f>('[1]Datos Sociedades Laborales'!AD197)</f>
        <v>87</v>
      </c>
      <c r="P42" s="185"/>
      <c r="Q42" s="184">
        <f>('[1]Datos Sociedades Laborales'!AG197)</f>
        <v>7</v>
      </c>
      <c r="R42" s="185">
        <f>('[1]Datos Sociedades Laborales'!AJ197)</f>
        <v>21</v>
      </c>
      <c r="S42" s="185"/>
      <c r="T42" s="184">
        <f>('[1]Datos Sociedades Laborales'!AM197)</f>
        <v>0</v>
      </c>
      <c r="U42" s="185">
        <f>('[1]Datos Sociedades Laborales'!AP197)</f>
        <v>0</v>
      </c>
      <c r="V42" s="185"/>
      <c r="W42" s="184">
        <f>('[1]Datos Sociedades Laborales'!AS197)</f>
        <v>11</v>
      </c>
      <c r="X42" s="185">
        <f>('[1]Datos Sociedades Laborales'!AV197)</f>
        <v>95</v>
      </c>
      <c r="Y42" s="185"/>
      <c r="Z42" s="184">
        <f>('[1]Datos Sociedades Laborales'!AY197)</f>
        <v>4</v>
      </c>
      <c r="AA42" s="185">
        <f>('[1]Datos Sociedades Laborales'!BB197)</f>
        <v>26</v>
      </c>
      <c r="AB42" s="185"/>
      <c r="AC42" s="184">
        <f>('[1]Datos Sociedades Laborales'!BE197)</f>
        <v>4</v>
      </c>
      <c r="AD42" s="185">
        <f>('[1]Datos Sociedades Laborales'!BH197)</f>
        <v>16</v>
      </c>
    </row>
    <row r="43" spans="1:30">
      <c r="A43" s="183" t="s">
        <v>52</v>
      </c>
      <c r="B43" s="184">
        <f>('[1]Datos Sociedades Laborales'!C198)</f>
        <v>4</v>
      </c>
      <c r="C43" s="184">
        <f>('[1]Datos Sociedades Laborales'!F198)</f>
        <v>47</v>
      </c>
      <c r="D43" s="185"/>
      <c r="E43" s="184">
        <f>('[1]Datos Sociedades Laborales'!I198)</f>
        <v>4</v>
      </c>
      <c r="F43" s="185">
        <f>('[1]Datos Sociedades Laborales'!L198)</f>
        <v>28</v>
      </c>
      <c r="G43" s="185"/>
      <c r="H43" s="184">
        <f>('[1]Datos Sociedades Laborales'!O198)</f>
        <v>0</v>
      </c>
      <c r="I43" s="185">
        <f>('[1]Datos Sociedades Laborales'!R198)</f>
        <v>0</v>
      </c>
      <c r="J43" s="185"/>
      <c r="K43" s="184">
        <f>('[1]Datos Sociedades Laborales'!U198)</f>
        <v>1</v>
      </c>
      <c r="L43" s="185">
        <f>('[1]Datos Sociedades Laborales'!X198)</f>
        <v>2</v>
      </c>
      <c r="M43" s="185"/>
      <c r="N43" s="184">
        <f>('[1]Datos Sociedades Laborales'!AA198)</f>
        <v>6</v>
      </c>
      <c r="O43" s="185">
        <f>('[1]Datos Sociedades Laborales'!AD198)</f>
        <v>40</v>
      </c>
      <c r="P43" s="185"/>
      <c r="Q43" s="184">
        <f>('[1]Datos Sociedades Laborales'!AG198)</f>
        <v>0</v>
      </c>
      <c r="R43" s="185">
        <f>('[1]Datos Sociedades Laborales'!AJ198)</f>
        <v>0</v>
      </c>
      <c r="S43" s="185"/>
      <c r="T43" s="184">
        <f>('[1]Datos Sociedades Laborales'!AM198)</f>
        <v>0</v>
      </c>
      <c r="U43" s="185">
        <f>('[1]Datos Sociedades Laborales'!AP198)</f>
        <v>0</v>
      </c>
      <c r="V43" s="185"/>
      <c r="W43" s="184">
        <f>('[1]Datos Sociedades Laborales'!AS198)</f>
        <v>2</v>
      </c>
      <c r="X43" s="185">
        <f>('[1]Datos Sociedades Laborales'!AV198)</f>
        <v>4</v>
      </c>
      <c r="Y43" s="185"/>
      <c r="Z43" s="184">
        <f>('[1]Datos Sociedades Laborales'!AY198)</f>
        <v>1</v>
      </c>
      <c r="AA43" s="185">
        <f>('[1]Datos Sociedades Laborales'!BB198)</f>
        <v>6</v>
      </c>
      <c r="AB43" s="185"/>
      <c r="AC43" s="184">
        <f>('[1]Datos Sociedades Laborales'!BE198)</f>
        <v>0</v>
      </c>
      <c r="AD43" s="185">
        <f>('[1]Datos Sociedades Laborales'!BH198)</f>
        <v>0</v>
      </c>
    </row>
    <row r="44" spans="1:30">
      <c r="A44" s="183" t="s">
        <v>53</v>
      </c>
      <c r="B44" s="184">
        <f>('[1]Datos Sociedades Laborales'!C199)</f>
        <v>1</v>
      </c>
      <c r="C44" s="184">
        <f>('[1]Datos Sociedades Laborales'!F199)</f>
        <v>7</v>
      </c>
      <c r="D44" s="185"/>
      <c r="E44" s="184">
        <f>('[1]Datos Sociedades Laborales'!I199)</f>
        <v>3</v>
      </c>
      <c r="F44" s="185">
        <f>('[1]Datos Sociedades Laborales'!L199)</f>
        <v>36</v>
      </c>
      <c r="G44" s="185"/>
      <c r="H44" s="184">
        <f>('[1]Datos Sociedades Laborales'!O199)</f>
        <v>0</v>
      </c>
      <c r="I44" s="185">
        <f>('[1]Datos Sociedades Laborales'!R199)</f>
        <v>0</v>
      </c>
      <c r="J44" s="185"/>
      <c r="K44" s="184">
        <f>('[1]Datos Sociedades Laborales'!U199)</f>
        <v>5</v>
      </c>
      <c r="L44" s="185">
        <f>('[1]Datos Sociedades Laborales'!X199)</f>
        <v>13</v>
      </c>
      <c r="M44" s="185"/>
      <c r="N44" s="184">
        <f>('[1]Datos Sociedades Laborales'!AA199)</f>
        <v>7</v>
      </c>
      <c r="O44" s="185">
        <f>('[1]Datos Sociedades Laborales'!AD199)</f>
        <v>21</v>
      </c>
      <c r="P44" s="185"/>
      <c r="Q44" s="184">
        <f>('[1]Datos Sociedades Laborales'!AG199)</f>
        <v>0</v>
      </c>
      <c r="R44" s="185">
        <f>('[1]Datos Sociedades Laborales'!AJ199)</f>
        <v>0</v>
      </c>
      <c r="S44" s="185"/>
      <c r="T44" s="184">
        <f>('[1]Datos Sociedades Laborales'!AM199)</f>
        <v>0</v>
      </c>
      <c r="U44" s="185">
        <f>('[1]Datos Sociedades Laborales'!AP199)</f>
        <v>0</v>
      </c>
      <c r="V44" s="185"/>
      <c r="W44" s="184">
        <f>('[1]Datos Sociedades Laborales'!AS199)</f>
        <v>4</v>
      </c>
      <c r="X44" s="185">
        <f>('[1]Datos Sociedades Laborales'!AV199)</f>
        <v>22</v>
      </c>
      <c r="Y44" s="185"/>
      <c r="Z44" s="184">
        <f>('[1]Datos Sociedades Laborales'!AY199)</f>
        <v>1</v>
      </c>
      <c r="AA44" s="185">
        <f>('[1]Datos Sociedades Laborales'!BB199)</f>
        <v>3</v>
      </c>
      <c r="AB44" s="185"/>
      <c r="AC44" s="184">
        <f>('[1]Datos Sociedades Laborales'!BE199)</f>
        <v>1</v>
      </c>
      <c r="AD44" s="185">
        <f>('[1]Datos Sociedades Laborales'!BH199)</f>
        <v>1</v>
      </c>
    </row>
    <row r="45" spans="1:30">
      <c r="A45" s="183" t="s">
        <v>54</v>
      </c>
      <c r="B45" s="184">
        <f>('[1]Datos Sociedades Laborales'!C200)</f>
        <v>2</v>
      </c>
      <c r="C45" s="184">
        <f>('[1]Datos Sociedades Laborales'!F200)</f>
        <v>6</v>
      </c>
      <c r="D45" s="185"/>
      <c r="E45" s="184">
        <f>('[1]Datos Sociedades Laborales'!I200)</f>
        <v>28</v>
      </c>
      <c r="F45" s="185">
        <f>('[1]Datos Sociedades Laborales'!L200)</f>
        <v>134</v>
      </c>
      <c r="G45" s="185"/>
      <c r="H45" s="184">
        <f>('[1]Datos Sociedades Laborales'!O200)</f>
        <v>0</v>
      </c>
      <c r="I45" s="185">
        <f>('[1]Datos Sociedades Laborales'!R200)</f>
        <v>0</v>
      </c>
      <c r="J45" s="185"/>
      <c r="K45" s="184">
        <f>('[1]Datos Sociedades Laborales'!U200)</f>
        <v>20</v>
      </c>
      <c r="L45" s="185">
        <f>('[1]Datos Sociedades Laborales'!X200)</f>
        <v>112</v>
      </c>
      <c r="M45" s="185"/>
      <c r="N45" s="184">
        <f>('[1]Datos Sociedades Laborales'!AA200)</f>
        <v>58</v>
      </c>
      <c r="O45" s="185">
        <f>('[1]Datos Sociedades Laborales'!AD200)</f>
        <v>183</v>
      </c>
      <c r="P45" s="185"/>
      <c r="Q45" s="184">
        <f>('[1]Datos Sociedades Laborales'!AG200)</f>
        <v>11</v>
      </c>
      <c r="R45" s="185">
        <f>('[1]Datos Sociedades Laborales'!AJ200)</f>
        <v>35</v>
      </c>
      <c r="S45" s="185"/>
      <c r="T45" s="184">
        <f>('[1]Datos Sociedades Laborales'!AM200)</f>
        <v>3</v>
      </c>
      <c r="U45" s="185">
        <f>('[1]Datos Sociedades Laborales'!AP200)</f>
        <v>6</v>
      </c>
      <c r="V45" s="185"/>
      <c r="W45" s="184">
        <f>('[1]Datos Sociedades Laborales'!AS200)</f>
        <v>27</v>
      </c>
      <c r="X45" s="185">
        <f>('[1]Datos Sociedades Laborales'!AV200)</f>
        <v>119</v>
      </c>
      <c r="Y45" s="185"/>
      <c r="Z45" s="184">
        <f>('[1]Datos Sociedades Laborales'!AY200)</f>
        <v>15</v>
      </c>
      <c r="AA45" s="185">
        <f>('[1]Datos Sociedades Laborales'!BB200)</f>
        <v>107</v>
      </c>
      <c r="AB45" s="185"/>
      <c r="AC45" s="184">
        <f>('[1]Datos Sociedades Laborales'!BE200)</f>
        <v>10</v>
      </c>
      <c r="AD45" s="185">
        <f>('[1]Datos Sociedades Laborales'!BH200)</f>
        <v>60</v>
      </c>
    </row>
    <row r="46" spans="1:30">
      <c r="A46" s="183" t="s">
        <v>55</v>
      </c>
      <c r="B46" s="184">
        <f>('[1]Datos Sociedades Laborales'!C201)</f>
        <v>0</v>
      </c>
      <c r="C46" s="184">
        <f>('[1]Datos Sociedades Laborales'!F201)</f>
        <v>0</v>
      </c>
      <c r="D46" s="185"/>
      <c r="E46" s="184">
        <f>('[1]Datos Sociedades Laborales'!I201)</f>
        <v>5</v>
      </c>
      <c r="F46" s="185">
        <f>('[1]Datos Sociedades Laborales'!L201)</f>
        <v>15</v>
      </c>
      <c r="G46" s="185"/>
      <c r="H46" s="184">
        <f>('[1]Datos Sociedades Laborales'!O201)</f>
        <v>0</v>
      </c>
      <c r="I46" s="185">
        <f>('[1]Datos Sociedades Laborales'!R201)</f>
        <v>0</v>
      </c>
      <c r="J46" s="185"/>
      <c r="K46" s="184">
        <f>('[1]Datos Sociedades Laborales'!U201)</f>
        <v>4</v>
      </c>
      <c r="L46" s="185">
        <f>('[1]Datos Sociedades Laborales'!X201)</f>
        <v>6</v>
      </c>
      <c r="M46" s="185"/>
      <c r="N46" s="184">
        <f>('[1]Datos Sociedades Laborales'!AA201)</f>
        <v>15</v>
      </c>
      <c r="O46" s="185">
        <f>('[1]Datos Sociedades Laborales'!AD201)</f>
        <v>55</v>
      </c>
      <c r="P46" s="185"/>
      <c r="Q46" s="184">
        <f>('[1]Datos Sociedades Laborales'!AG201)</f>
        <v>2</v>
      </c>
      <c r="R46" s="185">
        <f>('[1]Datos Sociedades Laborales'!AJ201)</f>
        <v>2</v>
      </c>
      <c r="S46" s="185"/>
      <c r="T46" s="184">
        <f>('[1]Datos Sociedades Laborales'!AM201)</f>
        <v>1</v>
      </c>
      <c r="U46" s="185">
        <f>('[1]Datos Sociedades Laborales'!AP201)</f>
        <v>1</v>
      </c>
      <c r="V46" s="185"/>
      <c r="W46" s="184">
        <f>('[1]Datos Sociedades Laborales'!AS201)</f>
        <v>4</v>
      </c>
      <c r="X46" s="185">
        <f>('[1]Datos Sociedades Laborales'!AV201)</f>
        <v>14</v>
      </c>
      <c r="Y46" s="185"/>
      <c r="Z46" s="184">
        <f>('[1]Datos Sociedades Laborales'!AY201)</f>
        <v>0</v>
      </c>
      <c r="AA46" s="185">
        <f>('[1]Datos Sociedades Laborales'!BB201)</f>
        <v>0</v>
      </c>
      <c r="AB46" s="185"/>
      <c r="AC46" s="184">
        <f>('[1]Datos Sociedades Laborales'!BE201)</f>
        <v>3</v>
      </c>
      <c r="AD46" s="185">
        <f>('[1]Datos Sociedades Laborales'!BH201)</f>
        <v>11</v>
      </c>
    </row>
    <row r="47" spans="1:30">
      <c r="A47" s="172" t="s">
        <v>56</v>
      </c>
      <c r="B47" s="182">
        <f>(B48+B49+B50+B51)</f>
        <v>5</v>
      </c>
      <c r="C47" s="182">
        <f t="shared" ref="C47:AD47" si="9">(C48+C49+C50+C51)</f>
        <v>18</v>
      </c>
      <c r="D47" s="182">
        <f t="shared" si="9"/>
        <v>0</v>
      </c>
      <c r="E47" s="182">
        <f t="shared" si="9"/>
        <v>160</v>
      </c>
      <c r="F47" s="182">
        <f t="shared" si="9"/>
        <v>1003</v>
      </c>
      <c r="G47" s="182">
        <f t="shared" si="9"/>
        <v>0</v>
      </c>
      <c r="H47" s="182">
        <f t="shared" si="9"/>
        <v>1</v>
      </c>
      <c r="I47" s="182">
        <f t="shared" si="9"/>
        <v>12</v>
      </c>
      <c r="J47" s="182">
        <f t="shared" si="9"/>
        <v>0</v>
      </c>
      <c r="K47" s="182">
        <f t="shared" si="9"/>
        <v>112</v>
      </c>
      <c r="L47" s="182">
        <f t="shared" si="9"/>
        <v>568</v>
      </c>
      <c r="M47" s="182">
        <f t="shared" si="9"/>
        <v>0</v>
      </c>
      <c r="N47" s="182">
        <f t="shared" si="9"/>
        <v>235</v>
      </c>
      <c r="O47" s="182">
        <f t="shared" si="9"/>
        <v>1035</v>
      </c>
      <c r="P47" s="182">
        <f t="shared" si="9"/>
        <v>0</v>
      </c>
      <c r="Q47" s="182">
        <f t="shared" si="9"/>
        <v>50</v>
      </c>
      <c r="R47" s="182">
        <f t="shared" si="9"/>
        <v>1244</v>
      </c>
      <c r="S47" s="182">
        <f t="shared" si="9"/>
        <v>0</v>
      </c>
      <c r="T47" s="182">
        <f t="shared" si="9"/>
        <v>15</v>
      </c>
      <c r="U47" s="182">
        <f t="shared" si="9"/>
        <v>33</v>
      </c>
      <c r="V47" s="182">
        <f t="shared" si="9"/>
        <v>0</v>
      </c>
      <c r="W47" s="182">
        <f t="shared" si="9"/>
        <v>110</v>
      </c>
      <c r="X47" s="182">
        <f t="shared" si="9"/>
        <v>508</v>
      </c>
      <c r="Y47" s="182">
        <f t="shared" si="9"/>
        <v>0</v>
      </c>
      <c r="Z47" s="182">
        <f t="shared" si="9"/>
        <v>35</v>
      </c>
      <c r="AA47" s="182">
        <f t="shared" si="9"/>
        <v>382</v>
      </c>
      <c r="AB47" s="182">
        <f t="shared" si="9"/>
        <v>0</v>
      </c>
      <c r="AC47" s="182">
        <f t="shared" si="9"/>
        <v>42</v>
      </c>
      <c r="AD47" s="182">
        <f t="shared" si="9"/>
        <v>225</v>
      </c>
    </row>
    <row r="48" spans="1:30">
      <c r="A48" s="183" t="s">
        <v>57</v>
      </c>
      <c r="B48" s="184">
        <f>('[1]Datos Sociedades Laborales'!C202)</f>
        <v>2</v>
      </c>
      <c r="C48" s="184">
        <f>('[1]Datos Sociedades Laborales'!F202)</f>
        <v>11</v>
      </c>
      <c r="D48" s="185"/>
      <c r="E48" s="184">
        <f>('[1]Datos Sociedades Laborales'!I202)</f>
        <v>132</v>
      </c>
      <c r="F48" s="185">
        <f>('[1]Datos Sociedades Laborales'!L202)</f>
        <v>880</v>
      </c>
      <c r="G48" s="185"/>
      <c r="H48" s="184">
        <f>('[1]Datos Sociedades Laborales'!O202)</f>
        <v>1</v>
      </c>
      <c r="I48" s="185">
        <f>('[1]Datos Sociedades Laborales'!R202)</f>
        <v>12</v>
      </c>
      <c r="J48" s="185"/>
      <c r="K48" s="184">
        <f>('[1]Datos Sociedades Laborales'!U202)</f>
        <v>81</v>
      </c>
      <c r="L48" s="185">
        <f>('[1]Datos Sociedades Laborales'!X202)</f>
        <v>460</v>
      </c>
      <c r="M48" s="185"/>
      <c r="N48" s="184">
        <f>('[1]Datos Sociedades Laborales'!AA202)</f>
        <v>165</v>
      </c>
      <c r="O48" s="185">
        <f>('[1]Datos Sociedades Laborales'!AD202)</f>
        <v>767</v>
      </c>
      <c r="P48" s="185"/>
      <c r="Q48" s="184">
        <f>('[1]Datos Sociedades Laborales'!AG202)</f>
        <v>39</v>
      </c>
      <c r="R48" s="185">
        <f>('[1]Datos Sociedades Laborales'!AJ202)</f>
        <v>1150</v>
      </c>
      <c r="S48" s="185"/>
      <c r="T48" s="184">
        <f>('[1]Datos Sociedades Laborales'!AM202)</f>
        <v>9</v>
      </c>
      <c r="U48" s="185">
        <f>('[1]Datos Sociedades Laborales'!AP202)</f>
        <v>18</v>
      </c>
      <c r="V48" s="185"/>
      <c r="W48" s="184">
        <f>('[1]Datos Sociedades Laborales'!AS202)</f>
        <v>89</v>
      </c>
      <c r="X48" s="185">
        <f>('[1]Datos Sociedades Laborales'!AV202)</f>
        <v>445</v>
      </c>
      <c r="Y48" s="185"/>
      <c r="Z48" s="184">
        <f>('[1]Datos Sociedades Laborales'!AY202)</f>
        <v>26</v>
      </c>
      <c r="AA48" s="185">
        <f>('[1]Datos Sociedades Laborales'!BB202)</f>
        <v>315</v>
      </c>
      <c r="AB48" s="185"/>
      <c r="AC48" s="184">
        <f>('[1]Datos Sociedades Laborales'!BE202)</f>
        <v>35</v>
      </c>
      <c r="AD48" s="185">
        <f>('[1]Datos Sociedades Laborales'!BH202)</f>
        <v>193</v>
      </c>
    </row>
    <row r="49" spans="1:30">
      <c r="A49" s="183" t="s">
        <v>58</v>
      </c>
      <c r="B49" s="184">
        <f>('[1]Datos Sociedades Laborales'!C203)</f>
        <v>2</v>
      </c>
      <c r="C49" s="184">
        <f>('[1]Datos Sociedades Laborales'!F203)</f>
        <v>5</v>
      </c>
      <c r="D49" s="185"/>
      <c r="E49" s="184">
        <f>('[1]Datos Sociedades Laborales'!I203)</f>
        <v>9</v>
      </c>
      <c r="F49" s="185">
        <f>('[1]Datos Sociedades Laborales'!L203)</f>
        <v>22</v>
      </c>
      <c r="G49" s="185"/>
      <c r="H49" s="184">
        <f>('[1]Datos Sociedades Laborales'!O203)</f>
        <v>0</v>
      </c>
      <c r="I49" s="185">
        <f>('[1]Datos Sociedades Laborales'!R203)</f>
        <v>0</v>
      </c>
      <c r="J49" s="185"/>
      <c r="K49" s="184">
        <f>('[1]Datos Sociedades Laborales'!U203)</f>
        <v>19</v>
      </c>
      <c r="L49" s="185">
        <f>('[1]Datos Sociedades Laborales'!X203)</f>
        <v>76</v>
      </c>
      <c r="M49" s="185"/>
      <c r="N49" s="184">
        <f>('[1]Datos Sociedades Laborales'!AA203)</f>
        <v>27</v>
      </c>
      <c r="O49" s="185">
        <f>('[1]Datos Sociedades Laborales'!AD203)</f>
        <v>105</v>
      </c>
      <c r="P49" s="185"/>
      <c r="Q49" s="184">
        <f>('[1]Datos Sociedades Laborales'!AG203)</f>
        <v>7</v>
      </c>
      <c r="R49" s="185">
        <f>('[1]Datos Sociedades Laborales'!AJ203)</f>
        <v>68</v>
      </c>
      <c r="S49" s="185"/>
      <c r="T49" s="184">
        <f>('[1]Datos Sociedades Laborales'!AM203)</f>
        <v>3</v>
      </c>
      <c r="U49" s="185">
        <f>('[1]Datos Sociedades Laborales'!AP203)</f>
        <v>11</v>
      </c>
      <c r="V49" s="185"/>
      <c r="W49" s="184">
        <f>('[1]Datos Sociedades Laborales'!AS203)</f>
        <v>8</v>
      </c>
      <c r="X49" s="185">
        <f>('[1]Datos Sociedades Laborales'!AV203)</f>
        <v>23</v>
      </c>
      <c r="Y49" s="185"/>
      <c r="Z49" s="184">
        <f>('[1]Datos Sociedades Laborales'!AY203)</f>
        <v>4</v>
      </c>
      <c r="AA49" s="185">
        <f>('[1]Datos Sociedades Laborales'!BB203)</f>
        <v>26</v>
      </c>
      <c r="AB49" s="185"/>
      <c r="AC49" s="184">
        <f>('[1]Datos Sociedades Laborales'!BE203)</f>
        <v>4</v>
      </c>
      <c r="AD49" s="185">
        <f>('[1]Datos Sociedades Laborales'!BH203)</f>
        <v>19</v>
      </c>
    </row>
    <row r="50" spans="1:30">
      <c r="A50" s="183" t="s">
        <v>59</v>
      </c>
      <c r="B50" s="184">
        <f>('[1]Datos Sociedades Laborales'!C204)</f>
        <v>0</v>
      </c>
      <c r="C50" s="184">
        <f>('[1]Datos Sociedades Laborales'!F204)</f>
        <v>0</v>
      </c>
      <c r="D50" s="185"/>
      <c r="E50" s="184">
        <f>('[1]Datos Sociedades Laborales'!I204)</f>
        <v>10</v>
      </c>
      <c r="F50" s="185">
        <f>('[1]Datos Sociedades Laborales'!L204)</f>
        <v>34</v>
      </c>
      <c r="G50" s="185"/>
      <c r="H50" s="184">
        <f>('[1]Datos Sociedades Laborales'!O204)</f>
        <v>0</v>
      </c>
      <c r="I50" s="185">
        <f>('[1]Datos Sociedades Laborales'!R204)</f>
        <v>0</v>
      </c>
      <c r="J50" s="185"/>
      <c r="K50" s="184">
        <f>('[1]Datos Sociedades Laborales'!U204)</f>
        <v>3</v>
      </c>
      <c r="L50" s="185">
        <f>('[1]Datos Sociedades Laborales'!X204)</f>
        <v>6</v>
      </c>
      <c r="M50" s="185"/>
      <c r="N50" s="184">
        <f>('[1]Datos Sociedades Laborales'!AA204)</f>
        <v>18</v>
      </c>
      <c r="O50" s="185">
        <f>('[1]Datos Sociedades Laborales'!AD204)</f>
        <v>52</v>
      </c>
      <c r="P50" s="185"/>
      <c r="Q50" s="184">
        <f>('[1]Datos Sociedades Laborales'!AG204)</f>
        <v>2</v>
      </c>
      <c r="R50" s="185">
        <f>('[1]Datos Sociedades Laborales'!AJ204)</f>
        <v>6</v>
      </c>
      <c r="S50" s="185"/>
      <c r="T50" s="184">
        <f>('[1]Datos Sociedades Laborales'!AM204)</f>
        <v>1</v>
      </c>
      <c r="U50" s="185">
        <f>('[1]Datos Sociedades Laborales'!AP204)</f>
        <v>2</v>
      </c>
      <c r="V50" s="185"/>
      <c r="W50" s="184">
        <f>('[1]Datos Sociedades Laborales'!AS204)</f>
        <v>6</v>
      </c>
      <c r="X50" s="185">
        <f>('[1]Datos Sociedades Laborales'!AV204)</f>
        <v>14</v>
      </c>
      <c r="Y50" s="185"/>
      <c r="Z50" s="184">
        <f>('[1]Datos Sociedades Laborales'!AY204)</f>
        <v>5</v>
      </c>
      <c r="AA50" s="185">
        <f>('[1]Datos Sociedades Laborales'!BB204)</f>
        <v>41</v>
      </c>
      <c r="AB50" s="185"/>
      <c r="AC50" s="184">
        <f>('[1]Datos Sociedades Laborales'!BE204)</f>
        <v>2</v>
      </c>
      <c r="AD50" s="185">
        <f>('[1]Datos Sociedades Laborales'!BH204)</f>
        <v>4</v>
      </c>
    </row>
    <row r="51" spans="1:30">
      <c r="A51" s="183" t="s">
        <v>60</v>
      </c>
      <c r="B51" s="184">
        <f>('[1]Datos Sociedades Laborales'!C205)</f>
        <v>1</v>
      </c>
      <c r="C51" s="184">
        <f>('[1]Datos Sociedades Laborales'!F205)</f>
        <v>2</v>
      </c>
      <c r="D51" s="185"/>
      <c r="E51" s="184">
        <f>('[1]Datos Sociedades Laborales'!I205)</f>
        <v>9</v>
      </c>
      <c r="F51" s="185">
        <f>('[1]Datos Sociedades Laborales'!L205)</f>
        <v>67</v>
      </c>
      <c r="G51" s="185"/>
      <c r="H51" s="184">
        <f>('[1]Datos Sociedades Laborales'!O205)</f>
        <v>0</v>
      </c>
      <c r="I51" s="185">
        <f>('[1]Datos Sociedades Laborales'!R205)</f>
        <v>0</v>
      </c>
      <c r="J51" s="185"/>
      <c r="K51" s="184">
        <f>('[1]Datos Sociedades Laborales'!U205)</f>
        <v>9</v>
      </c>
      <c r="L51" s="185">
        <f>('[1]Datos Sociedades Laborales'!X205)</f>
        <v>26</v>
      </c>
      <c r="M51" s="185"/>
      <c r="N51" s="184">
        <f>('[1]Datos Sociedades Laborales'!AA205)</f>
        <v>25</v>
      </c>
      <c r="O51" s="185">
        <f>('[1]Datos Sociedades Laborales'!AD205)</f>
        <v>111</v>
      </c>
      <c r="P51" s="185"/>
      <c r="Q51" s="184">
        <f>('[1]Datos Sociedades Laborales'!AG205)</f>
        <v>2</v>
      </c>
      <c r="R51" s="185">
        <f>('[1]Datos Sociedades Laborales'!AJ205)</f>
        <v>20</v>
      </c>
      <c r="S51" s="185"/>
      <c r="T51" s="184">
        <f>('[1]Datos Sociedades Laborales'!AM205)</f>
        <v>2</v>
      </c>
      <c r="U51" s="185">
        <f>('[1]Datos Sociedades Laborales'!AP205)</f>
        <v>2</v>
      </c>
      <c r="V51" s="185"/>
      <c r="W51" s="184">
        <f>('[1]Datos Sociedades Laborales'!AS205)</f>
        <v>7</v>
      </c>
      <c r="X51" s="185">
        <f>('[1]Datos Sociedades Laborales'!AV205)</f>
        <v>26</v>
      </c>
      <c r="Y51" s="185"/>
      <c r="Z51" s="184">
        <f>('[1]Datos Sociedades Laborales'!AY205)</f>
        <v>0</v>
      </c>
      <c r="AA51" s="185">
        <f>('[1]Datos Sociedades Laborales'!BB205)</f>
        <v>0</v>
      </c>
      <c r="AB51" s="185"/>
      <c r="AC51" s="184">
        <f>('[1]Datos Sociedades Laborales'!BE205)</f>
        <v>1</v>
      </c>
      <c r="AD51" s="185">
        <f>('[1]Datos Sociedades Laborales'!BH205)</f>
        <v>9</v>
      </c>
    </row>
    <row r="52" spans="1:30">
      <c r="A52" s="172" t="s">
        <v>61</v>
      </c>
      <c r="B52" s="182">
        <f>(B53+B54+B55)</f>
        <v>16</v>
      </c>
      <c r="C52" s="182">
        <f t="shared" ref="C52:AD52" si="10">(C53+C54+C55)</f>
        <v>62</v>
      </c>
      <c r="D52" s="182">
        <f t="shared" si="10"/>
        <v>0</v>
      </c>
      <c r="E52" s="182">
        <f t="shared" si="10"/>
        <v>174</v>
      </c>
      <c r="F52" s="182">
        <f t="shared" si="10"/>
        <v>1835</v>
      </c>
      <c r="G52" s="182">
        <f t="shared" si="10"/>
        <v>0</v>
      </c>
      <c r="H52" s="182">
        <f t="shared" si="10"/>
        <v>2</v>
      </c>
      <c r="I52" s="182">
        <f t="shared" si="10"/>
        <v>12</v>
      </c>
      <c r="J52" s="182">
        <f t="shared" si="10"/>
        <v>0</v>
      </c>
      <c r="K52" s="182">
        <f t="shared" si="10"/>
        <v>105</v>
      </c>
      <c r="L52" s="182">
        <f t="shared" si="10"/>
        <v>688</v>
      </c>
      <c r="M52" s="182">
        <f t="shared" si="10"/>
        <v>0</v>
      </c>
      <c r="N52" s="182">
        <f t="shared" si="10"/>
        <v>211</v>
      </c>
      <c r="O52" s="182">
        <f t="shared" si="10"/>
        <v>1105</v>
      </c>
      <c r="P52" s="182">
        <f t="shared" si="10"/>
        <v>0</v>
      </c>
      <c r="Q52" s="182">
        <f t="shared" si="10"/>
        <v>32</v>
      </c>
      <c r="R52" s="182">
        <f t="shared" si="10"/>
        <v>340</v>
      </c>
      <c r="S52" s="182">
        <f t="shared" si="10"/>
        <v>0</v>
      </c>
      <c r="T52" s="182">
        <f t="shared" si="10"/>
        <v>19</v>
      </c>
      <c r="U52" s="182">
        <f t="shared" si="10"/>
        <v>56</v>
      </c>
      <c r="V52" s="182">
        <f t="shared" si="10"/>
        <v>0</v>
      </c>
      <c r="W52" s="182">
        <f t="shared" si="10"/>
        <v>90</v>
      </c>
      <c r="X52" s="182">
        <f t="shared" si="10"/>
        <v>430</v>
      </c>
      <c r="Y52" s="182">
        <f t="shared" si="10"/>
        <v>0</v>
      </c>
      <c r="Z52" s="182">
        <f t="shared" si="10"/>
        <v>32</v>
      </c>
      <c r="AA52" s="182">
        <f t="shared" si="10"/>
        <v>371</v>
      </c>
      <c r="AB52" s="182">
        <f t="shared" si="10"/>
        <v>0</v>
      </c>
      <c r="AC52" s="182">
        <f t="shared" si="10"/>
        <v>28</v>
      </c>
      <c r="AD52" s="182">
        <f t="shared" si="10"/>
        <v>160</v>
      </c>
    </row>
    <row r="53" spans="1:30">
      <c r="A53" s="183" t="s">
        <v>62</v>
      </c>
      <c r="B53" s="184">
        <f>('[1]Datos Sociedades Laborales'!C206)</f>
        <v>5</v>
      </c>
      <c r="C53" s="184">
        <f>('[1]Datos Sociedades Laborales'!F206)</f>
        <v>19</v>
      </c>
      <c r="D53" s="185"/>
      <c r="E53" s="184">
        <f>('[1]Datos Sociedades Laborales'!I206)</f>
        <v>43</v>
      </c>
      <c r="F53" s="185">
        <f>('[1]Datos Sociedades Laborales'!L206)</f>
        <v>318</v>
      </c>
      <c r="G53" s="185"/>
      <c r="H53" s="184">
        <f>('[1]Datos Sociedades Laborales'!O206)</f>
        <v>1</v>
      </c>
      <c r="I53" s="185">
        <f>('[1]Datos Sociedades Laborales'!R206)</f>
        <v>2</v>
      </c>
      <c r="J53" s="185"/>
      <c r="K53" s="184">
        <f>('[1]Datos Sociedades Laborales'!U206)</f>
        <v>39</v>
      </c>
      <c r="L53" s="185">
        <f>('[1]Datos Sociedades Laborales'!X206)</f>
        <v>241</v>
      </c>
      <c r="M53" s="185"/>
      <c r="N53" s="184">
        <f>('[1]Datos Sociedades Laborales'!AA206)</f>
        <v>67</v>
      </c>
      <c r="O53" s="185">
        <f>('[1]Datos Sociedades Laborales'!AD206)</f>
        <v>335</v>
      </c>
      <c r="P53" s="185"/>
      <c r="Q53" s="184">
        <f>('[1]Datos Sociedades Laborales'!AG206)</f>
        <v>13</v>
      </c>
      <c r="R53" s="185">
        <f>('[1]Datos Sociedades Laborales'!AJ206)</f>
        <v>72</v>
      </c>
      <c r="S53" s="185"/>
      <c r="T53" s="184">
        <f>('[1]Datos Sociedades Laborales'!AM206)</f>
        <v>7</v>
      </c>
      <c r="U53" s="185">
        <f>('[1]Datos Sociedades Laborales'!AP206)</f>
        <v>20</v>
      </c>
      <c r="V53" s="185"/>
      <c r="W53" s="184">
        <f>('[1]Datos Sociedades Laborales'!AS206)</f>
        <v>31</v>
      </c>
      <c r="X53" s="185">
        <f>('[1]Datos Sociedades Laborales'!AV206)</f>
        <v>125</v>
      </c>
      <c r="Y53" s="185"/>
      <c r="Z53" s="184">
        <f>('[1]Datos Sociedades Laborales'!AY206)</f>
        <v>12</v>
      </c>
      <c r="AA53" s="185">
        <f>('[1]Datos Sociedades Laborales'!BB206)</f>
        <v>202</v>
      </c>
      <c r="AB53" s="185"/>
      <c r="AC53" s="184">
        <f>('[1]Datos Sociedades Laborales'!BE206)</f>
        <v>9</v>
      </c>
      <c r="AD53" s="185">
        <f>('[1]Datos Sociedades Laborales'!BH206)</f>
        <v>65</v>
      </c>
    </row>
    <row r="54" spans="1:30">
      <c r="A54" s="183" t="s">
        <v>63</v>
      </c>
      <c r="B54" s="184">
        <f>('[1]Datos Sociedades Laborales'!C207)</f>
        <v>4</v>
      </c>
      <c r="C54" s="184">
        <f>('[1]Datos Sociedades Laborales'!F207)</f>
        <v>13</v>
      </c>
      <c r="D54" s="185"/>
      <c r="E54" s="184">
        <f>('[1]Datos Sociedades Laborales'!I207)</f>
        <v>26</v>
      </c>
      <c r="F54" s="185">
        <f>('[1]Datos Sociedades Laborales'!L207)</f>
        <v>185</v>
      </c>
      <c r="G54" s="185"/>
      <c r="H54" s="184">
        <f>('[1]Datos Sociedades Laborales'!O207)</f>
        <v>0</v>
      </c>
      <c r="I54" s="185">
        <f>('[1]Datos Sociedades Laborales'!R207)</f>
        <v>0</v>
      </c>
      <c r="J54" s="185"/>
      <c r="K54" s="184">
        <f>('[1]Datos Sociedades Laborales'!U207)</f>
        <v>10</v>
      </c>
      <c r="L54" s="185">
        <f>('[1]Datos Sociedades Laborales'!X207)</f>
        <v>51</v>
      </c>
      <c r="M54" s="185"/>
      <c r="N54" s="184">
        <f>('[1]Datos Sociedades Laborales'!AA207)</f>
        <v>39</v>
      </c>
      <c r="O54" s="185">
        <f>('[1]Datos Sociedades Laborales'!AD207)</f>
        <v>177</v>
      </c>
      <c r="P54" s="185"/>
      <c r="Q54" s="184">
        <f>('[1]Datos Sociedades Laborales'!AG207)</f>
        <v>6</v>
      </c>
      <c r="R54" s="185">
        <f>('[1]Datos Sociedades Laborales'!AJ207)</f>
        <v>59</v>
      </c>
      <c r="S54" s="185"/>
      <c r="T54" s="184">
        <f>('[1]Datos Sociedades Laborales'!AM207)</f>
        <v>2</v>
      </c>
      <c r="U54" s="185">
        <f>('[1]Datos Sociedades Laborales'!AP207)</f>
        <v>4</v>
      </c>
      <c r="V54" s="185"/>
      <c r="W54" s="184">
        <f>('[1]Datos Sociedades Laborales'!AS207)</f>
        <v>11</v>
      </c>
      <c r="X54" s="185">
        <f>('[1]Datos Sociedades Laborales'!AV207)</f>
        <v>46</v>
      </c>
      <c r="Y54" s="185"/>
      <c r="Z54" s="184">
        <f>('[1]Datos Sociedades Laborales'!AY207)</f>
        <v>1</v>
      </c>
      <c r="AA54" s="185">
        <f>('[1]Datos Sociedades Laborales'!BB207)</f>
        <v>2</v>
      </c>
      <c r="AB54" s="185"/>
      <c r="AC54" s="184">
        <f>('[1]Datos Sociedades Laborales'!BE207)</f>
        <v>5</v>
      </c>
      <c r="AD54" s="185">
        <f>('[1]Datos Sociedades Laborales'!BH207)</f>
        <v>22</v>
      </c>
    </row>
    <row r="55" spans="1:30">
      <c r="A55" s="183" t="s">
        <v>64</v>
      </c>
      <c r="B55" s="184">
        <f>('[1]Datos Sociedades Laborales'!C208)</f>
        <v>7</v>
      </c>
      <c r="C55" s="184">
        <f>('[1]Datos Sociedades Laborales'!F208)</f>
        <v>30</v>
      </c>
      <c r="D55" s="185"/>
      <c r="E55" s="184">
        <f>('[1]Datos Sociedades Laborales'!I208)</f>
        <v>105</v>
      </c>
      <c r="F55" s="185">
        <f>('[1]Datos Sociedades Laborales'!L208)</f>
        <v>1332</v>
      </c>
      <c r="G55" s="185"/>
      <c r="H55" s="184">
        <f>('[1]Datos Sociedades Laborales'!O208)</f>
        <v>1</v>
      </c>
      <c r="I55" s="185">
        <f>('[1]Datos Sociedades Laborales'!R208)</f>
        <v>10</v>
      </c>
      <c r="J55" s="185"/>
      <c r="K55" s="184">
        <f>('[1]Datos Sociedades Laborales'!U208)</f>
        <v>56</v>
      </c>
      <c r="L55" s="185">
        <f>('[1]Datos Sociedades Laborales'!X208)</f>
        <v>396</v>
      </c>
      <c r="M55" s="185"/>
      <c r="N55" s="184">
        <f>('[1]Datos Sociedades Laborales'!AA208)</f>
        <v>105</v>
      </c>
      <c r="O55" s="185">
        <f>('[1]Datos Sociedades Laborales'!AD208)</f>
        <v>593</v>
      </c>
      <c r="P55" s="185"/>
      <c r="Q55" s="184">
        <f>('[1]Datos Sociedades Laborales'!AG208)</f>
        <v>13</v>
      </c>
      <c r="R55" s="185">
        <f>('[1]Datos Sociedades Laborales'!AJ208)</f>
        <v>209</v>
      </c>
      <c r="S55" s="185"/>
      <c r="T55" s="184">
        <f>('[1]Datos Sociedades Laborales'!AM208)</f>
        <v>10</v>
      </c>
      <c r="U55" s="185">
        <f>('[1]Datos Sociedades Laborales'!AP208)</f>
        <v>32</v>
      </c>
      <c r="V55" s="185"/>
      <c r="W55" s="184">
        <f>('[1]Datos Sociedades Laborales'!AS208)</f>
        <v>48</v>
      </c>
      <c r="X55" s="185">
        <f>('[1]Datos Sociedades Laborales'!AV208)</f>
        <v>259</v>
      </c>
      <c r="Y55" s="185"/>
      <c r="Z55" s="184">
        <f>('[1]Datos Sociedades Laborales'!AY208)</f>
        <v>19</v>
      </c>
      <c r="AA55" s="185">
        <f>('[1]Datos Sociedades Laborales'!BB208)</f>
        <v>167</v>
      </c>
      <c r="AB55" s="185"/>
      <c r="AC55" s="184">
        <f>('[1]Datos Sociedades Laborales'!BE208)</f>
        <v>14</v>
      </c>
      <c r="AD55" s="185">
        <f>('[1]Datos Sociedades Laborales'!BH208)</f>
        <v>73</v>
      </c>
    </row>
    <row r="56" spans="1:30">
      <c r="A56" s="172" t="s">
        <v>65</v>
      </c>
      <c r="B56" s="182">
        <f>(B57+B58)</f>
        <v>8</v>
      </c>
      <c r="C56" s="182">
        <f t="shared" ref="C56:AD56" si="11">(C57+C58)</f>
        <v>81</v>
      </c>
      <c r="D56" s="182">
        <f t="shared" si="11"/>
        <v>0</v>
      </c>
      <c r="E56" s="182">
        <f t="shared" si="11"/>
        <v>48</v>
      </c>
      <c r="F56" s="182">
        <f t="shared" si="11"/>
        <v>287</v>
      </c>
      <c r="G56" s="182">
        <f t="shared" si="11"/>
        <v>0</v>
      </c>
      <c r="H56" s="182">
        <f t="shared" si="11"/>
        <v>0</v>
      </c>
      <c r="I56" s="182">
        <f t="shared" si="11"/>
        <v>0</v>
      </c>
      <c r="J56" s="182">
        <f t="shared" si="11"/>
        <v>0</v>
      </c>
      <c r="K56" s="182">
        <f t="shared" si="11"/>
        <v>31</v>
      </c>
      <c r="L56" s="182">
        <f t="shared" si="11"/>
        <v>186</v>
      </c>
      <c r="M56" s="182">
        <f t="shared" si="11"/>
        <v>0</v>
      </c>
      <c r="N56" s="182">
        <f t="shared" si="11"/>
        <v>103</v>
      </c>
      <c r="O56" s="182">
        <f t="shared" si="11"/>
        <v>647</v>
      </c>
      <c r="P56" s="182">
        <f t="shared" si="11"/>
        <v>0</v>
      </c>
      <c r="Q56" s="182">
        <f t="shared" si="11"/>
        <v>21</v>
      </c>
      <c r="R56" s="182">
        <f t="shared" si="11"/>
        <v>108</v>
      </c>
      <c r="S56" s="182">
        <f t="shared" si="11"/>
        <v>0</v>
      </c>
      <c r="T56" s="182">
        <f t="shared" si="11"/>
        <v>4</v>
      </c>
      <c r="U56" s="182">
        <f t="shared" si="11"/>
        <v>9</v>
      </c>
      <c r="V56" s="182">
        <f t="shared" si="11"/>
        <v>0</v>
      </c>
      <c r="W56" s="182">
        <f t="shared" si="11"/>
        <v>24</v>
      </c>
      <c r="X56" s="182">
        <f t="shared" si="11"/>
        <v>80</v>
      </c>
      <c r="Y56" s="182">
        <f t="shared" si="11"/>
        <v>0</v>
      </c>
      <c r="Z56" s="182">
        <f t="shared" si="11"/>
        <v>15</v>
      </c>
      <c r="AA56" s="182">
        <f t="shared" si="11"/>
        <v>239</v>
      </c>
      <c r="AB56" s="182">
        <f t="shared" si="11"/>
        <v>0</v>
      </c>
      <c r="AC56" s="182">
        <f t="shared" si="11"/>
        <v>9</v>
      </c>
      <c r="AD56" s="182">
        <f t="shared" si="11"/>
        <v>36</v>
      </c>
    </row>
    <row r="57" spans="1:30">
      <c r="A57" s="183" t="s">
        <v>66</v>
      </c>
      <c r="B57" s="184">
        <f>('[1]Datos Sociedades Laborales'!C209)</f>
        <v>6</v>
      </c>
      <c r="C57" s="184">
        <f>('[1]Datos Sociedades Laborales'!F209)</f>
        <v>77</v>
      </c>
      <c r="D57" s="185"/>
      <c r="E57" s="184">
        <f>('[1]Datos Sociedades Laborales'!I209)</f>
        <v>31</v>
      </c>
      <c r="F57" s="185">
        <f>('[1]Datos Sociedades Laborales'!L209)</f>
        <v>224</v>
      </c>
      <c r="G57" s="185"/>
      <c r="H57" s="184">
        <f>('[1]Datos Sociedades Laborales'!O209)</f>
        <v>0</v>
      </c>
      <c r="I57" s="185">
        <f>('[1]Datos Sociedades Laborales'!R209)</f>
        <v>0</v>
      </c>
      <c r="J57" s="185"/>
      <c r="K57" s="184">
        <f>('[1]Datos Sociedades Laborales'!U209)</f>
        <v>20</v>
      </c>
      <c r="L57" s="185">
        <f>('[1]Datos Sociedades Laborales'!X209)</f>
        <v>130</v>
      </c>
      <c r="M57" s="185"/>
      <c r="N57" s="184">
        <f>('[1]Datos Sociedades Laborales'!AA209)</f>
        <v>74</v>
      </c>
      <c r="O57" s="185">
        <f>('[1]Datos Sociedades Laborales'!AD209)</f>
        <v>324</v>
      </c>
      <c r="P57" s="185"/>
      <c r="Q57" s="184">
        <f>('[1]Datos Sociedades Laborales'!AG209)</f>
        <v>14</v>
      </c>
      <c r="R57" s="185">
        <f>('[1]Datos Sociedades Laborales'!AJ209)</f>
        <v>71</v>
      </c>
      <c r="S57" s="185"/>
      <c r="T57" s="184">
        <f>('[1]Datos Sociedades Laborales'!AM209)</f>
        <v>2</v>
      </c>
      <c r="U57" s="185">
        <f>('[1]Datos Sociedades Laborales'!AP209)</f>
        <v>3</v>
      </c>
      <c r="V57" s="185"/>
      <c r="W57" s="184">
        <f>('[1]Datos Sociedades Laborales'!AS209)</f>
        <v>19</v>
      </c>
      <c r="X57" s="185">
        <f>('[1]Datos Sociedades Laborales'!AV209)</f>
        <v>67</v>
      </c>
      <c r="Y57" s="185"/>
      <c r="Z57" s="184">
        <f>('[1]Datos Sociedades Laborales'!AY209)</f>
        <v>11</v>
      </c>
      <c r="AA57" s="185">
        <f>('[1]Datos Sociedades Laborales'!BB209)</f>
        <v>106</v>
      </c>
      <c r="AB57" s="185"/>
      <c r="AC57" s="184">
        <f>('[1]Datos Sociedades Laborales'!BE209)</f>
        <v>9</v>
      </c>
      <c r="AD57" s="185">
        <f>('[1]Datos Sociedades Laborales'!BH209)</f>
        <v>36</v>
      </c>
    </row>
    <row r="58" spans="1:30">
      <c r="A58" s="183" t="s">
        <v>67</v>
      </c>
      <c r="B58" s="184">
        <f>('[1]Datos Sociedades Laborales'!C210)</f>
        <v>2</v>
      </c>
      <c r="C58" s="184">
        <f>('[1]Datos Sociedades Laborales'!F210)</f>
        <v>4</v>
      </c>
      <c r="D58" s="185"/>
      <c r="E58" s="184">
        <f>('[1]Datos Sociedades Laborales'!I210)</f>
        <v>17</v>
      </c>
      <c r="F58" s="185">
        <f>('[1]Datos Sociedades Laborales'!L210)</f>
        <v>63</v>
      </c>
      <c r="G58" s="185"/>
      <c r="H58" s="184">
        <f>('[1]Datos Sociedades Laborales'!O210)</f>
        <v>0</v>
      </c>
      <c r="I58" s="185">
        <f>('[1]Datos Sociedades Laborales'!R210)</f>
        <v>0</v>
      </c>
      <c r="J58" s="185"/>
      <c r="K58" s="184">
        <f>('[1]Datos Sociedades Laborales'!U210)</f>
        <v>11</v>
      </c>
      <c r="L58" s="185">
        <f>('[1]Datos Sociedades Laborales'!X210)</f>
        <v>56</v>
      </c>
      <c r="M58" s="185"/>
      <c r="N58" s="184">
        <f>('[1]Datos Sociedades Laborales'!AA210)</f>
        <v>29</v>
      </c>
      <c r="O58" s="185">
        <f>('[1]Datos Sociedades Laborales'!AD210)</f>
        <v>323</v>
      </c>
      <c r="P58" s="185"/>
      <c r="Q58" s="184">
        <f>('[1]Datos Sociedades Laborales'!AG210)</f>
        <v>7</v>
      </c>
      <c r="R58" s="185">
        <f>('[1]Datos Sociedades Laborales'!AJ210)</f>
        <v>37</v>
      </c>
      <c r="S58" s="185"/>
      <c r="T58" s="184">
        <f>('[1]Datos Sociedades Laborales'!AM210)</f>
        <v>2</v>
      </c>
      <c r="U58" s="185">
        <f>('[1]Datos Sociedades Laborales'!AP210)</f>
        <v>6</v>
      </c>
      <c r="V58" s="185"/>
      <c r="W58" s="184">
        <f>('[1]Datos Sociedades Laborales'!AS210)</f>
        <v>5</v>
      </c>
      <c r="X58" s="185">
        <f>('[1]Datos Sociedades Laborales'!AV210)</f>
        <v>13</v>
      </c>
      <c r="Y58" s="185"/>
      <c r="Z58" s="184">
        <f>('[1]Datos Sociedades Laborales'!AY210)</f>
        <v>4</v>
      </c>
      <c r="AA58" s="185">
        <f>('[1]Datos Sociedades Laborales'!BB210)</f>
        <v>133</v>
      </c>
      <c r="AB58" s="185"/>
      <c r="AC58" s="184">
        <f>('[1]Datos Sociedades Laborales'!BE210)</f>
        <v>0</v>
      </c>
      <c r="AD58" s="185">
        <f>('[1]Datos Sociedades Laborales'!BH210)</f>
        <v>0</v>
      </c>
    </row>
    <row r="59" spans="1:30">
      <c r="A59" s="172" t="s">
        <v>68</v>
      </c>
      <c r="B59" s="182">
        <f>(B60+B61+B62+B63)</f>
        <v>9</v>
      </c>
      <c r="C59" s="182">
        <f t="shared" ref="C59:AD59" si="12">(C60+C61+C62+C63)</f>
        <v>29</v>
      </c>
      <c r="D59" s="182">
        <f t="shared" si="12"/>
        <v>0</v>
      </c>
      <c r="E59" s="182">
        <f t="shared" si="12"/>
        <v>86</v>
      </c>
      <c r="F59" s="182">
        <f t="shared" si="12"/>
        <v>759</v>
      </c>
      <c r="G59" s="182">
        <f t="shared" si="12"/>
        <v>0</v>
      </c>
      <c r="H59" s="182">
        <f t="shared" si="12"/>
        <v>1</v>
      </c>
      <c r="I59" s="182">
        <f t="shared" si="12"/>
        <v>10</v>
      </c>
      <c r="J59" s="182">
        <f t="shared" si="12"/>
        <v>0</v>
      </c>
      <c r="K59" s="182">
        <f t="shared" si="12"/>
        <v>74</v>
      </c>
      <c r="L59" s="182">
        <f t="shared" si="12"/>
        <v>551</v>
      </c>
      <c r="M59" s="182">
        <f t="shared" si="12"/>
        <v>0</v>
      </c>
      <c r="N59" s="182">
        <f t="shared" si="12"/>
        <v>170</v>
      </c>
      <c r="O59" s="182">
        <f t="shared" si="12"/>
        <v>562</v>
      </c>
      <c r="P59" s="182">
        <f t="shared" si="12"/>
        <v>0</v>
      </c>
      <c r="Q59" s="182">
        <f t="shared" si="12"/>
        <v>27</v>
      </c>
      <c r="R59" s="182">
        <f t="shared" si="12"/>
        <v>87</v>
      </c>
      <c r="S59" s="182">
        <f t="shared" si="12"/>
        <v>0</v>
      </c>
      <c r="T59" s="182">
        <f t="shared" si="12"/>
        <v>8</v>
      </c>
      <c r="U59" s="182">
        <f t="shared" si="12"/>
        <v>18</v>
      </c>
      <c r="V59" s="182">
        <f t="shared" si="12"/>
        <v>0</v>
      </c>
      <c r="W59" s="182">
        <f t="shared" si="12"/>
        <v>73</v>
      </c>
      <c r="X59" s="182">
        <f t="shared" si="12"/>
        <v>275</v>
      </c>
      <c r="Y59" s="182">
        <f t="shared" si="12"/>
        <v>0</v>
      </c>
      <c r="Z59" s="182">
        <f t="shared" si="12"/>
        <v>34</v>
      </c>
      <c r="AA59" s="182">
        <f t="shared" si="12"/>
        <v>256</v>
      </c>
      <c r="AB59" s="182">
        <f t="shared" si="12"/>
        <v>0</v>
      </c>
      <c r="AC59" s="182">
        <f t="shared" si="12"/>
        <v>30</v>
      </c>
      <c r="AD59" s="182">
        <f t="shared" si="12"/>
        <v>166</v>
      </c>
    </row>
    <row r="60" spans="1:30">
      <c r="A60" s="183" t="s">
        <v>69</v>
      </c>
      <c r="B60" s="184">
        <f>('[1]Datos Sociedades Laborales'!C211)</f>
        <v>2</v>
      </c>
      <c r="C60" s="184">
        <f>('[1]Datos Sociedades Laborales'!F211)</f>
        <v>8</v>
      </c>
      <c r="D60" s="185"/>
      <c r="E60" s="184">
        <f>('[1]Datos Sociedades Laborales'!I211)</f>
        <v>33</v>
      </c>
      <c r="F60" s="185">
        <f>('[1]Datos Sociedades Laborales'!L211)</f>
        <v>194</v>
      </c>
      <c r="G60" s="185"/>
      <c r="H60" s="184">
        <f>('[1]Datos Sociedades Laborales'!O211)</f>
        <v>1</v>
      </c>
      <c r="I60" s="185">
        <f>('[1]Datos Sociedades Laborales'!R211)</f>
        <v>10</v>
      </c>
      <c r="J60" s="185"/>
      <c r="K60" s="184">
        <f>('[1]Datos Sociedades Laborales'!U211)</f>
        <v>16</v>
      </c>
      <c r="L60" s="185">
        <f>('[1]Datos Sociedades Laborales'!X211)</f>
        <v>163</v>
      </c>
      <c r="M60" s="185"/>
      <c r="N60" s="184">
        <f>('[1]Datos Sociedades Laborales'!AA211)</f>
        <v>56</v>
      </c>
      <c r="O60" s="185">
        <f>('[1]Datos Sociedades Laborales'!AD211)</f>
        <v>191</v>
      </c>
      <c r="P60" s="185"/>
      <c r="Q60" s="184">
        <f>('[1]Datos Sociedades Laborales'!AG211)</f>
        <v>12</v>
      </c>
      <c r="R60" s="185">
        <f>('[1]Datos Sociedades Laborales'!AJ211)</f>
        <v>49</v>
      </c>
      <c r="S60" s="185"/>
      <c r="T60" s="184">
        <f>('[1]Datos Sociedades Laborales'!AM211)</f>
        <v>0</v>
      </c>
      <c r="U60" s="185">
        <f>('[1]Datos Sociedades Laborales'!AP211)</f>
        <v>0</v>
      </c>
      <c r="V60" s="185"/>
      <c r="W60" s="184">
        <f>('[1]Datos Sociedades Laborales'!AS211)</f>
        <v>29</v>
      </c>
      <c r="X60" s="185">
        <f>('[1]Datos Sociedades Laborales'!AV211)</f>
        <v>146</v>
      </c>
      <c r="Y60" s="185"/>
      <c r="Z60" s="184">
        <f>('[1]Datos Sociedades Laborales'!AY211)</f>
        <v>14</v>
      </c>
      <c r="AA60" s="185">
        <f>('[1]Datos Sociedades Laborales'!BB211)</f>
        <v>99</v>
      </c>
      <c r="AB60" s="185"/>
      <c r="AC60" s="184">
        <f>('[1]Datos Sociedades Laborales'!BE211)</f>
        <v>7</v>
      </c>
      <c r="AD60" s="185">
        <f>('[1]Datos Sociedades Laborales'!BH211)</f>
        <v>89</v>
      </c>
    </row>
    <row r="61" spans="1:30">
      <c r="A61" s="183" t="s">
        <v>70</v>
      </c>
      <c r="B61" s="184">
        <f>('[1]Datos Sociedades Laborales'!C212)</f>
        <v>3</v>
      </c>
      <c r="C61" s="184">
        <f>('[1]Datos Sociedades Laborales'!F212)</f>
        <v>11</v>
      </c>
      <c r="D61" s="185"/>
      <c r="E61" s="184">
        <f>('[1]Datos Sociedades Laborales'!I212)</f>
        <v>8</v>
      </c>
      <c r="F61" s="185">
        <f>('[1]Datos Sociedades Laborales'!L212)</f>
        <v>126</v>
      </c>
      <c r="G61" s="185"/>
      <c r="H61" s="184">
        <f>('[1]Datos Sociedades Laborales'!O212)</f>
        <v>0</v>
      </c>
      <c r="I61" s="185">
        <f>('[1]Datos Sociedades Laborales'!R212)</f>
        <v>0</v>
      </c>
      <c r="J61" s="185"/>
      <c r="K61" s="184">
        <f>('[1]Datos Sociedades Laborales'!U212)</f>
        <v>14</v>
      </c>
      <c r="L61" s="185">
        <f>('[1]Datos Sociedades Laborales'!X212)</f>
        <v>82</v>
      </c>
      <c r="M61" s="185"/>
      <c r="N61" s="184">
        <f>('[1]Datos Sociedades Laborales'!AA212)</f>
        <v>22</v>
      </c>
      <c r="O61" s="185">
        <f>('[1]Datos Sociedades Laborales'!AD212)</f>
        <v>90</v>
      </c>
      <c r="P61" s="185"/>
      <c r="Q61" s="184">
        <f>('[1]Datos Sociedades Laborales'!AG212)</f>
        <v>1</v>
      </c>
      <c r="R61" s="185">
        <f>('[1]Datos Sociedades Laborales'!AJ212)</f>
        <v>3</v>
      </c>
      <c r="S61" s="185"/>
      <c r="T61" s="184">
        <f>('[1]Datos Sociedades Laborales'!AM212)</f>
        <v>0</v>
      </c>
      <c r="U61" s="185">
        <f>('[1]Datos Sociedades Laborales'!AP212)</f>
        <v>0</v>
      </c>
      <c r="V61" s="185"/>
      <c r="W61" s="184">
        <f>('[1]Datos Sociedades Laborales'!AS212)</f>
        <v>4</v>
      </c>
      <c r="X61" s="185">
        <f>('[1]Datos Sociedades Laborales'!AV212)</f>
        <v>10</v>
      </c>
      <c r="Y61" s="185"/>
      <c r="Z61" s="184">
        <f>('[1]Datos Sociedades Laborales'!AY212)</f>
        <v>4</v>
      </c>
      <c r="AA61" s="185">
        <f>('[1]Datos Sociedades Laborales'!BB212)</f>
        <v>55</v>
      </c>
      <c r="AB61" s="185"/>
      <c r="AC61" s="184">
        <f>('[1]Datos Sociedades Laborales'!BE212)</f>
        <v>3</v>
      </c>
      <c r="AD61" s="185">
        <f>('[1]Datos Sociedades Laborales'!BH212)</f>
        <v>6</v>
      </c>
    </row>
    <row r="62" spans="1:30">
      <c r="A62" s="183" t="s">
        <v>71</v>
      </c>
      <c r="B62" s="184">
        <f>('[1]Datos Sociedades Laborales'!C213)</f>
        <v>1</v>
      </c>
      <c r="C62" s="184">
        <f>('[1]Datos Sociedades Laborales'!F213)</f>
        <v>1</v>
      </c>
      <c r="D62" s="185"/>
      <c r="E62" s="184">
        <f>('[1]Datos Sociedades Laborales'!I213)</f>
        <v>13</v>
      </c>
      <c r="F62" s="185">
        <f>('[1]Datos Sociedades Laborales'!L213)</f>
        <v>63</v>
      </c>
      <c r="G62" s="185"/>
      <c r="H62" s="184">
        <f>('[1]Datos Sociedades Laborales'!O213)</f>
        <v>0</v>
      </c>
      <c r="I62" s="185">
        <f>('[1]Datos Sociedades Laborales'!R213)</f>
        <v>0</v>
      </c>
      <c r="J62" s="185"/>
      <c r="K62" s="184">
        <f>('[1]Datos Sociedades Laborales'!U213)</f>
        <v>12</v>
      </c>
      <c r="L62" s="185">
        <f>('[1]Datos Sociedades Laborales'!X213)</f>
        <v>34</v>
      </c>
      <c r="M62" s="185"/>
      <c r="N62" s="184">
        <f>('[1]Datos Sociedades Laborales'!AA213)</f>
        <v>27</v>
      </c>
      <c r="O62" s="185">
        <f>('[1]Datos Sociedades Laborales'!AD213)</f>
        <v>78</v>
      </c>
      <c r="P62" s="185"/>
      <c r="Q62" s="184">
        <f>('[1]Datos Sociedades Laborales'!AG213)</f>
        <v>2</v>
      </c>
      <c r="R62" s="185">
        <f>('[1]Datos Sociedades Laborales'!AJ213)</f>
        <v>5</v>
      </c>
      <c r="S62" s="185"/>
      <c r="T62" s="184">
        <f>('[1]Datos Sociedades Laborales'!AM213)</f>
        <v>6</v>
      </c>
      <c r="U62" s="185">
        <f>('[1]Datos Sociedades Laborales'!AP213)</f>
        <v>13</v>
      </c>
      <c r="V62" s="185"/>
      <c r="W62" s="184">
        <f>('[1]Datos Sociedades Laborales'!AS213)</f>
        <v>13</v>
      </c>
      <c r="X62" s="185">
        <f>('[1]Datos Sociedades Laborales'!AV213)</f>
        <v>28</v>
      </c>
      <c r="Y62" s="185"/>
      <c r="Z62" s="184">
        <f>('[1]Datos Sociedades Laborales'!AY213)</f>
        <v>7</v>
      </c>
      <c r="AA62" s="185">
        <f>('[1]Datos Sociedades Laborales'!BB213)</f>
        <v>39</v>
      </c>
      <c r="AB62" s="185"/>
      <c r="AC62" s="184">
        <f>('[1]Datos Sociedades Laborales'!BE213)</f>
        <v>5</v>
      </c>
      <c r="AD62" s="185">
        <f>('[1]Datos Sociedades Laborales'!BH213)</f>
        <v>18</v>
      </c>
    </row>
    <row r="63" spans="1:30">
      <c r="A63" s="183" t="s">
        <v>72</v>
      </c>
      <c r="B63" s="184">
        <f>('[1]Datos Sociedades Laborales'!C214)</f>
        <v>3</v>
      </c>
      <c r="C63" s="184">
        <f>('[1]Datos Sociedades Laborales'!F214)</f>
        <v>9</v>
      </c>
      <c r="D63" s="185"/>
      <c r="E63" s="184">
        <f>('[1]Datos Sociedades Laborales'!I214)</f>
        <v>32</v>
      </c>
      <c r="F63" s="185">
        <f>('[1]Datos Sociedades Laborales'!L214)</f>
        <v>376</v>
      </c>
      <c r="G63" s="185"/>
      <c r="H63" s="184">
        <f>('[1]Datos Sociedades Laborales'!O214)</f>
        <v>0</v>
      </c>
      <c r="I63" s="185">
        <f>('[1]Datos Sociedades Laborales'!R214)</f>
        <v>0</v>
      </c>
      <c r="J63" s="185"/>
      <c r="K63" s="184">
        <f>('[1]Datos Sociedades Laborales'!U214)</f>
        <v>32</v>
      </c>
      <c r="L63" s="185">
        <f>('[1]Datos Sociedades Laborales'!X214)</f>
        <v>272</v>
      </c>
      <c r="M63" s="185"/>
      <c r="N63" s="184">
        <f>('[1]Datos Sociedades Laborales'!AA214)</f>
        <v>65</v>
      </c>
      <c r="O63" s="185">
        <f>('[1]Datos Sociedades Laborales'!AD214)</f>
        <v>203</v>
      </c>
      <c r="P63" s="185"/>
      <c r="Q63" s="184">
        <f>('[1]Datos Sociedades Laborales'!AG214)</f>
        <v>12</v>
      </c>
      <c r="R63" s="185">
        <f>('[1]Datos Sociedades Laborales'!AJ214)</f>
        <v>30</v>
      </c>
      <c r="S63" s="185"/>
      <c r="T63" s="184">
        <f>('[1]Datos Sociedades Laborales'!AM214)</f>
        <v>2</v>
      </c>
      <c r="U63" s="185">
        <f>('[1]Datos Sociedades Laborales'!AP214)</f>
        <v>5</v>
      </c>
      <c r="V63" s="185"/>
      <c r="W63" s="184">
        <f>('[1]Datos Sociedades Laborales'!AS214)</f>
        <v>27</v>
      </c>
      <c r="X63" s="185">
        <f>('[1]Datos Sociedades Laborales'!AV214)</f>
        <v>91</v>
      </c>
      <c r="Y63" s="185"/>
      <c r="Z63" s="184">
        <f>('[1]Datos Sociedades Laborales'!AY214)</f>
        <v>9</v>
      </c>
      <c r="AA63" s="185">
        <f>('[1]Datos Sociedades Laborales'!BB214)</f>
        <v>63</v>
      </c>
      <c r="AB63" s="185"/>
      <c r="AC63" s="184">
        <f>('[1]Datos Sociedades Laborales'!BE214)</f>
        <v>15</v>
      </c>
      <c r="AD63" s="185">
        <f>('[1]Datos Sociedades Laborales'!BH214)</f>
        <v>53</v>
      </c>
    </row>
    <row r="64" spans="1:30">
      <c r="A64" s="172" t="s">
        <v>73</v>
      </c>
      <c r="B64" s="182">
        <f>(B65)</f>
        <v>2</v>
      </c>
      <c r="C64" s="182">
        <f t="shared" ref="C64:AD64" si="13">(C65)</f>
        <v>5</v>
      </c>
      <c r="D64" s="182">
        <f t="shared" si="13"/>
        <v>0</v>
      </c>
      <c r="E64" s="182">
        <f t="shared" si="13"/>
        <v>114</v>
      </c>
      <c r="F64" s="182">
        <f t="shared" si="13"/>
        <v>696</v>
      </c>
      <c r="G64" s="182">
        <f t="shared" si="13"/>
        <v>0</v>
      </c>
      <c r="H64" s="182">
        <f t="shared" si="13"/>
        <v>2</v>
      </c>
      <c r="I64" s="182">
        <f t="shared" si="13"/>
        <v>6</v>
      </c>
      <c r="J64" s="182">
        <f t="shared" si="13"/>
        <v>0</v>
      </c>
      <c r="K64" s="182">
        <f t="shared" si="13"/>
        <v>134</v>
      </c>
      <c r="L64" s="182">
        <f t="shared" si="13"/>
        <v>1052</v>
      </c>
      <c r="M64" s="182">
        <f t="shared" si="13"/>
        <v>0</v>
      </c>
      <c r="N64" s="182">
        <f t="shared" si="13"/>
        <v>347</v>
      </c>
      <c r="O64" s="182">
        <f t="shared" si="13"/>
        <v>1583</v>
      </c>
      <c r="P64" s="182">
        <f t="shared" si="13"/>
        <v>0</v>
      </c>
      <c r="Q64" s="182">
        <f t="shared" si="13"/>
        <v>77</v>
      </c>
      <c r="R64" s="182">
        <f t="shared" si="13"/>
        <v>581</v>
      </c>
      <c r="S64" s="182">
        <f t="shared" si="13"/>
        <v>0</v>
      </c>
      <c r="T64" s="182">
        <f t="shared" si="13"/>
        <v>28</v>
      </c>
      <c r="U64" s="182">
        <f t="shared" si="13"/>
        <v>63</v>
      </c>
      <c r="V64" s="182">
        <f t="shared" si="13"/>
        <v>0</v>
      </c>
      <c r="W64" s="182">
        <f t="shared" si="13"/>
        <v>200</v>
      </c>
      <c r="X64" s="182">
        <f t="shared" si="13"/>
        <v>1671</v>
      </c>
      <c r="Y64" s="182">
        <f t="shared" si="13"/>
        <v>0</v>
      </c>
      <c r="Z64" s="182">
        <f t="shared" si="13"/>
        <v>89</v>
      </c>
      <c r="AA64" s="182">
        <f t="shared" si="13"/>
        <v>1537</v>
      </c>
      <c r="AB64" s="182">
        <f t="shared" si="13"/>
        <v>0</v>
      </c>
      <c r="AC64" s="182">
        <f t="shared" si="13"/>
        <v>52</v>
      </c>
      <c r="AD64" s="182">
        <f t="shared" si="13"/>
        <v>196</v>
      </c>
    </row>
    <row r="65" spans="1:30">
      <c r="A65" s="183" t="s">
        <v>74</v>
      </c>
      <c r="B65" s="184">
        <f>('[1]Datos Sociedades Laborales'!C215)</f>
        <v>2</v>
      </c>
      <c r="C65" s="184">
        <f>('[1]Datos Sociedades Laborales'!F215)</f>
        <v>5</v>
      </c>
      <c r="D65" s="185"/>
      <c r="E65" s="184">
        <f>('[1]Datos Sociedades Laborales'!I215)</f>
        <v>114</v>
      </c>
      <c r="F65" s="185">
        <f>('[1]Datos Sociedades Laborales'!L215)</f>
        <v>696</v>
      </c>
      <c r="G65" s="185"/>
      <c r="H65" s="184">
        <f>('[1]Datos Sociedades Laborales'!O215)</f>
        <v>2</v>
      </c>
      <c r="I65" s="185">
        <f>('[1]Datos Sociedades Laborales'!R215)</f>
        <v>6</v>
      </c>
      <c r="J65" s="185"/>
      <c r="K65" s="184">
        <f>('[1]Datos Sociedades Laborales'!U215)</f>
        <v>134</v>
      </c>
      <c r="L65" s="185">
        <f>('[1]Datos Sociedades Laborales'!X215)</f>
        <v>1052</v>
      </c>
      <c r="M65" s="185"/>
      <c r="N65" s="184">
        <f>('[1]Datos Sociedades Laborales'!AA215)</f>
        <v>347</v>
      </c>
      <c r="O65" s="185">
        <f>('[1]Datos Sociedades Laborales'!AD215)</f>
        <v>1583</v>
      </c>
      <c r="P65" s="185"/>
      <c r="Q65" s="184">
        <f>('[1]Datos Sociedades Laborales'!AG215)</f>
        <v>77</v>
      </c>
      <c r="R65" s="185">
        <f>('[1]Datos Sociedades Laborales'!AJ215)</f>
        <v>581</v>
      </c>
      <c r="S65" s="185"/>
      <c r="T65" s="184">
        <f>('[1]Datos Sociedades Laborales'!AM215)</f>
        <v>28</v>
      </c>
      <c r="U65" s="185">
        <f>('[1]Datos Sociedades Laborales'!AP215)</f>
        <v>63</v>
      </c>
      <c r="V65" s="185"/>
      <c r="W65" s="184">
        <f>('[1]Datos Sociedades Laborales'!AS215)</f>
        <v>200</v>
      </c>
      <c r="X65" s="185">
        <f>('[1]Datos Sociedades Laborales'!AV215)</f>
        <v>1671</v>
      </c>
      <c r="Y65" s="185"/>
      <c r="Z65" s="184">
        <f>('[1]Datos Sociedades Laborales'!AY215)</f>
        <v>89</v>
      </c>
      <c r="AA65" s="185">
        <f>('[1]Datos Sociedades Laborales'!BB215)</f>
        <v>1537</v>
      </c>
      <c r="AB65" s="185"/>
      <c r="AC65" s="184">
        <f>('[1]Datos Sociedades Laborales'!BE215)</f>
        <v>52</v>
      </c>
      <c r="AD65" s="185">
        <f>('[1]Datos Sociedades Laborales'!BH215)</f>
        <v>196</v>
      </c>
    </row>
    <row r="66" spans="1:30">
      <c r="A66" s="172" t="s">
        <v>75</v>
      </c>
      <c r="B66" s="182">
        <f>(B67)</f>
        <v>17</v>
      </c>
      <c r="C66" s="182">
        <f t="shared" ref="C66:AD66" si="14">(C67)</f>
        <v>107</v>
      </c>
      <c r="D66" s="182">
        <f t="shared" si="14"/>
        <v>0</v>
      </c>
      <c r="E66" s="182">
        <f t="shared" si="14"/>
        <v>104</v>
      </c>
      <c r="F66" s="182">
        <f t="shared" si="14"/>
        <v>878</v>
      </c>
      <c r="G66" s="182">
        <f t="shared" si="14"/>
        <v>0</v>
      </c>
      <c r="H66" s="182">
        <f t="shared" si="14"/>
        <v>1</v>
      </c>
      <c r="I66" s="182">
        <f t="shared" si="14"/>
        <v>5</v>
      </c>
      <c r="J66" s="182">
        <f t="shared" si="14"/>
        <v>0</v>
      </c>
      <c r="K66" s="182">
        <f t="shared" si="14"/>
        <v>64</v>
      </c>
      <c r="L66" s="182">
        <f t="shared" si="14"/>
        <v>432</v>
      </c>
      <c r="M66" s="182">
        <f t="shared" si="14"/>
        <v>0</v>
      </c>
      <c r="N66" s="182">
        <f t="shared" si="14"/>
        <v>216</v>
      </c>
      <c r="O66" s="182">
        <f t="shared" si="14"/>
        <v>1792</v>
      </c>
      <c r="P66" s="182">
        <f t="shared" si="14"/>
        <v>0</v>
      </c>
      <c r="Q66" s="182">
        <f t="shared" si="14"/>
        <v>29</v>
      </c>
      <c r="R66" s="182">
        <f t="shared" si="14"/>
        <v>133</v>
      </c>
      <c r="S66" s="182">
        <f t="shared" si="14"/>
        <v>0</v>
      </c>
      <c r="T66" s="182">
        <f t="shared" si="14"/>
        <v>10</v>
      </c>
      <c r="U66" s="182">
        <f t="shared" si="14"/>
        <v>25</v>
      </c>
      <c r="V66" s="182">
        <f t="shared" si="14"/>
        <v>0</v>
      </c>
      <c r="W66" s="182">
        <f t="shared" si="14"/>
        <v>66</v>
      </c>
      <c r="X66" s="182">
        <f t="shared" si="14"/>
        <v>363</v>
      </c>
      <c r="Y66" s="182">
        <f t="shared" si="14"/>
        <v>0</v>
      </c>
      <c r="Z66" s="182">
        <f t="shared" si="14"/>
        <v>41</v>
      </c>
      <c r="AA66" s="182">
        <f t="shared" si="14"/>
        <v>379</v>
      </c>
      <c r="AB66" s="182">
        <f t="shared" si="14"/>
        <v>0</v>
      </c>
      <c r="AC66" s="182">
        <f t="shared" si="14"/>
        <v>21</v>
      </c>
      <c r="AD66" s="182">
        <f t="shared" si="14"/>
        <v>90</v>
      </c>
    </row>
    <row r="67" spans="1:30">
      <c r="A67" s="183" t="s">
        <v>77</v>
      </c>
      <c r="B67" s="184">
        <f>('[1]Datos Sociedades Laborales'!C216)</f>
        <v>17</v>
      </c>
      <c r="C67" s="184">
        <f>('[1]Datos Sociedades Laborales'!F216)</f>
        <v>107</v>
      </c>
      <c r="D67" s="185"/>
      <c r="E67" s="184">
        <f>('[1]Datos Sociedades Laborales'!I216)</f>
        <v>104</v>
      </c>
      <c r="F67" s="185">
        <f>('[1]Datos Sociedades Laborales'!L216)</f>
        <v>878</v>
      </c>
      <c r="G67" s="185"/>
      <c r="H67" s="184">
        <f>('[1]Datos Sociedades Laborales'!O216)</f>
        <v>1</v>
      </c>
      <c r="I67" s="185">
        <f>('[1]Datos Sociedades Laborales'!R216)</f>
        <v>5</v>
      </c>
      <c r="J67" s="185"/>
      <c r="K67" s="184">
        <f>('[1]Datos Sociedades Laborales'!U216)</f>
        <v>64</v>
      </c>
      <c r="L67" s="185">
        <f>('[1]Datos Sociedades Laborales'!X216)</f>
        <v>432</v>
      </c>
      <c r="M67" s="185"/>
      <c r="N67" s="184">
        <f>('[1]Datos Sociedades Laborales'!AA216)</f>
        <v>216</v>
      </c>
      <c r="O67" s="185">
        <f>('[1]Datos Sociedades Laborales'!AD216)</f>
        <v>1792</v>
      </c>
      <c r="P67" s="185"/>
      <c r="Q67" s="184">
        <f>('[1]Datos Sociedades Laborales'!AG216)</f>
        <v>29</v>
      </c>
      <c r="R67" s="185">
        <f>('[1]Datos Sociedades Laborales'!AJ216)</f>
        <v>133</v>
      </c>
      <c r="S67" s="185"/>
      <c r="T67" s="184">
        <f>('[1]Datos Sociedades Laborales'!AM216)</f>
        <v>10</v>
      </c>
      <c r="U67" s="185">
        <f>('[1]Datos Sociedades Laborales'!AP216)</f>
        <v>25</v>
      </c>
      <c r="V67" s="185"/>
      <c r="W67" s="184">
        <f>('[1]Datos Sociedades Laborales'!AS216)</f>
        <v>66</v>
      </c>
      <c r="X67" s="185">
        <f>('[1]Datos Sociedades Laborales'!AV216)</f>
        <v>363</v>
      </c>
      <c r="Y67" s="185"/>
      <c r="Z67" s="184">
        <f>('[1]Datos Sociedades Laborales'!AY216)</f>
        <v>41</v>
      </c>
      <c r="AA67" s="185">
        <f>('[1]Datos Sociedades Laborales'!BB216)</f>
        <v>379</v>
      </c>
      <c r="AB67" s="185"/>
      <c r="AC67" s="184">
        <f>('[1]Datos Sociedades Laborales'!BE216)</f>
        <v>21</v>
      </c>
      <c r="AD67" s="185">
        <f>('[1]Datos Sociedades Laborales'!BH216)</f>
        <v>90</v>
      </c>
    </row>
    <row r="68" spans="1:30">
      <c r="A68" s="172" t="s">
        <v>76</v>
      </c>
      <c r="B68" s="182">
        <f>(B69)</f>
        <v>2</v>
      </c>
      <c r="C68" s="182">
        <f t="shared" ref="C68:AD68" si="15">(C69)</f>
        <v>17</v>
      </c>
      <c r="D68" s="182">
        <f t="shared" si="15"/>
        <v>0</v>
      </c>
      <c r="E68" s="182">
        <f t="shared" si="15"/>
        <v>50</v>
      </c>
      <c r="F68" s="182">
        <f t="shared" si="15"/>
        <v>778</v>
      </c>
      <c r="G68" s="182">
        <f t="shared" si="15"/>
        <v>0</v>
      </c>
      <c r="H68" s="182">
        <f t="shared" si="15"/>
        <v>0</v>
      </c>
      <c r="I68" s="182">
        <f t="shared" si="15"/>
        <v>0</v>
      </c>
      <c r="J68" s="182">
        <f t="shared" si="15"/>
        <v>0</v>
      </c>
      <c r="K68" s="182">
        <f t="shared" si="15"/>
        <v>48</v>
      </c>
      <c r="L68" s="182">
        <f t="shared" si="15"/>
        <v>397</v>
      </c>
      <c r="M68" s="182">
        <f t="shared" si="15"/>
        <v>0</v>
      </c>
      <c r="N68" s="182">
        <f t="shared" si="15"/>
        <v>82</v>
      </c>
      <c r="O68" s="182">
        <f t="shared" si="15"/>
        <v>550</v>
      </c>
      <c r="P68" s="182">
        <f t="shared" si="15"/>
        <v>0</v>
      </c>
      <c r="Q68" s="182">
        <f t="shared" si="15"/>
        <v>13</v>
      </c>
      <c r="R68" s="182">
        <f t="shared" si="15"/>
        <v>135</v>
      </c>
      <c r="S68" s="182">
        <f t="shared" si="15"/>
        <v>0</v>
      </c>
      <c r="T68" s="182">
        <f t="shared" si="15"/>
        <v>3</v>
      </c>
      <c r="U68" s="182">
        <f t="shared" si="15"/>
        <v>9</v>
      </c>
      <c r="V68" s="182">
        <f t="shared" si="15"/>
        <v>0</v>
      </c>
      <c r="W68" s="182">
        <f t="shared" si="15"/>
        <v>28</v>
      </c>
      <c r="X68" s="182">
        <f t="shared" si="15"/>
        <v>190</v>
      </c>
      <c r="Y68" s="182">
        <f t="shared" si="15"/>
        <v>0</v>
      </c>
      <c r="Z68" s="182">
        <f t="shared" si="15"/>
        <v>21</v>
      </c>
      <c r="AA68" s="182">
        <f t="shared" si="15"/>
        <v>160</v>
      </c>
      <c r="AB68" s="182">
        <f t="shared" si="15"/>
        <v>0</v>
      </c>
      <c r="AC68" s="182">
        <f t="shared" si="15"/>
        <v>9</v>
      </c>
      <c r="AD68" s="182">
        <f t="shared" si="15"/>
        <v>34</v>
      </c>
    </row>
    <row r="69" spans="1:30">
      <c r="A69" s="183" t="s">
        <v>78</v>
      </c>
      <c r="B69" s="184">
        <f>('[1]Datos Sociedades Laborales'!C217)</f>
        <v>2</v>
      </c>
      <c r="C69" s="184">
        <f>('[1]Datos Sociedades Laborales'!F217)</f>
        <v>17</v>
      </c>
      <c r="D69" s="185"/>
      <c r="E69" s="184">
        <f>('[1]Datos Sociedades Laborales'!I217)</f>
        <v>50</v>
      </c>
      <c r="F69" s="185">
        <f>('[1]Datos Sociedades Laborales'!L217)</f>
        <v>778</v>
      </c>
      <c r="G69" s="185"/>
      <c r="H69" s="184">
        <f>('[1]Datos Sociedades Laborales'!O217)</f>
        <v>0</v>
      </c>
      <c r="I69" s="185">
        <f>('[1]Datos Sociedades Laborales'!R217)</f>
        <v>0</v>
      </c>
      <c r="J69" s="185"/>
      <c r="K69" s="184">
        <f>('[1]Datos Sociedades Laborales'!U217)</f>
        <v>48</v>
      </c>
      <c r="L69" s="185">
        <f>('[1]Datos Sociedades Laborales'!X217)</f>
        <v>397</v>
      </c>
      <c r="M69" s="185"/>
      <c r="N69" s="184">
        <f>('[1]Datos Sociedades Laborales'!AA217)</f>
        <v>82</v>
      </c>
      <c r="O69" s="185">
        <f>('[1]Datos Sociedades Laborales'!AD217)</f>
        <v>550</v>
      </c>
      <c r="P69" s="185"/>
      <c r="Q69" s="184">
        <f>('[1]Datos Sociedades Laborales'!AG217)</f>
        <v>13</v>
      </c>
      <c r="R69" s="185">
        <f>('[1]Datos Sociedades Laborales'!AJ217)</f>
        <v>135</v>
      </c>
      <c r="S69" s="185"/>
      <c r="T69" s="184">
        <f>('[1]Datos Sociedades Laborales'!AM217)</f>
        <v>3</v>
      </c>
      <c r="U69" s="185">
        <f>('[1]Datos Sociedades Laborales'!AP217)</f>
        <v>9</v>
      </c>
      <c r="V69" s="185"/>
      <c r="W69" s="184">
        <f>('[1]Datos Sociedades Laborales'!AS217)</f>
        <v>28</v>
      </c>
      <c r="X69" s="185">
        <f>('[1]Datos Sociedades Laborales'!AV217)</f>
        <v>190</v>
      </c>
      <c r="Y69" s="185"/>
      <c r="Z69" s="184">
        <f>('[1]Datos Sociedades Laborales'!AY217)</f>
        <v>21</v>
      </c>
      <c r="AA69" s="185">
        <f>('[1]Datos Sociedades Laborales'!BB217)</f>
        <v>160</v>
      </c>
      <c r="AB69" s="185"/>
      <c r="AC69" s="184">
        <f>('[1]Datos Sociedades Laborales'!BE217)</f>
        <v>9</v>
      </c>
      <c r="AD69" s="185">
        <f>('[1]Datos Sociedades Laborales'!BH217)</f>
        <v>34</v>
      </c>
    </row>
    <row r="70" spans="1:30">
      <c r="A70" s="172" t="s">
        <v>79</v>
      </c>
      <c r="B70" s="182">
        <f>(B71+B72+B73)</f>
        <v>7</v>
      </c>
      <c r="C70" s="182">
        <f t="shared" ref="C70:AD70" si="16">(C71+C72+C73)</f>
        <v>57</v>
      </c>
      <c r="D70" s="182">
        <f t="shared" si="16"/>
        <v>0</v>
      </c>
      <c r="E70" s="182">
        <f t="shared" si="16"/>
        <v>236</v>
      </c>
      <c r="F70" s="182">
        <f t="shared" si="16"/>
        <v>3311</v>
      </c>
      <c r="G70" s="182">
        <f t="shared" si="16"/>
        <v>0</v>
      </c>
      <c r="H70" s="182">
        <f t="shared" si="16"/>
        <v>2</v>
      </c>
      <c r="I70" s="182">
        <f t="shared" si="16"/>
        <v>17</v>
      </c>
      <c r="J70" s="182">
        <f t="shared" si="16"/>
        <v>0</v>
      </c>
      <c r="K70" s="182">
        <f t="shared" si="16"/>
        <v>60</v>
      </c>
      <c r="L70" s="182">
        <f t="shared" si="16"/>
        <v>459</v>
      </c>
      <c r="M70" s="182">
        <f t="shared" si="16"/>
        <v>0</v>
      </c>
      <c r="N70" s="182">
        <f t="shared" si="16"/>
        <v>113</v>
      </c>
      <c r="O70" s="182">
        <f t="shared" si="16"/>
        <v>577</v>
      </c>
      <c r="P70" s="182">
        <f t="shared" si="16"/>
        <v>0</v>
      </c>
      <c r="Q70" s="182">
        <f t="shared" si="16"/>
        <v>43</v>
      </c>
      <c r="R70" s="182">
        <f t="shared" si="16"/>
        <v>299</v>
      </c>
      <c r="S70" s="182">
        <f t="shared" si="16"/>
        <v>0</v>
      </c>
      <c r="T70" s="182">
        <f t="shared" si="16"/>
        <v>5</v>
      </c>
      <c r="U70" s="182">
        <f t="shared" si="16"/>
        <v>16</v>
      </c>
      <c r="V70" s="182">
        <f t="shared" si="16"/>
        <v>0</v>
      </c>
      <c r="W70" s="182">
        <f t="shared" si="16"/>
        <v>80</v>
      </c>
      <c r="X70" s="182">
        <f t="shared" si="16"/>
        <v>467</v>
      </c>
      <c r="Y70" s="182">
        <f t="shared" si="16"/>
        <v>0</v>
      </c>
      <c r="Z70" s="182">
        <f t="shared" si="16"/>
        <v>34</v>
      </c>
      <c r="AA70" s="182">
        <f t="shared" si="16"/>
        <v>1479</v>
      </c>
      <c r="AB70" s="182">
        <f t="shared" si="16"/>
        <v>0</v>
      </c>
      <c r="AC70" s="182">
        <f t="shared" si="16"/>
        <v>23</v>
      </c>
      <c r="AD70" s="182">
        <f t="shared" si="16"/>
        <v>92</v>
      </c>
    </row>
    <row r="71" spans="1:30">
      <c r="A71" s="183" t="s">
        <v>80</v>
      </c>
      <c r="B71" s="184">
        <f>('[1]Datos Sociedades Laborales'!C218)</f>
        <v>0</v>
      </c>
      <c r="C71" s="184">
        <f>('[1]Datos Sociedades Laborales'!F218)</f>
        <v>0</v>
      </c>
      <c r="D71" s="185"/>
      <c r="E71" s="184">
        <f>('[1]Datos Sociedades Laborales'!I218)</f>
        <v>25</v>
      </c>
      <c r="F71" s="185">
        <f>('[1]Datos Sociedades Laborales'!L218)</f>
        <v>254</v>
      </c>
      <c r="G71" s="185"/>
      <c r="H71" s="184">
        <f>('[1]Datos Sociedades Laborales'!O218)</f>
        <v>1</v>
      </c>
      <c r="I71" s="185">
        <f>('[1]Datos Sociedades Laborales'!R218)</f>
        <v>14</v>
      </c>
      <c r="J71" s="185"/>
      <c r="K71" s="184">
        <f>('[1]Datos Sociedades Laborales'!U218)</f>
        <v>9</v>
      </c>
      <c r="L71" s="185">
        <f>('[1]Datos Sociedades Laborales'!X218)</f>
        <v>89</v>
      </c>
      <c r="M71" s="185"/>
      <c r="N71" s="184">
        <f>('[1]Datos Sociedades Laborales'!AA218)</f>
        <v>12</v>
      </c>
      <c r="O71" s="185">
        <f>('[1]Datos Sociedades Laborales'!AD218)</f>
        <v>45</v>
      </c>
      <c r="P71" s="185"/>
      <c r="Q71" s="184">
        <f>('[1]Datos Sociedades Laborales'!AG218)</f>
        <v>4</v>
      </c>
      <c r="R71" s="185">
        <f>('[1]Datos Sociedades Laborales'!AJ218)</f>
        <v>15</v>
      </c>
      <c r="S71" s="185"/>
      <c r="T71" s="184">
        <f>('[1]Datos Sociedades Laborales'!AM218)</f>
        <v>0</v>
      </c>
      <c r="U71" s="185">
        <f>('[1]Datos Sociedades Laborales'!AP218)</f>
        <v>0</v>
      </c>
      <c r="V71" s="185"/>
      <c r="W71" s="184">
        <f>('[1]Datos Sociedades Laborales'!AS218)</f>
        <v>10</v>
      </c>
      <c r="X71" s="185">
        <f>('[1]Datos Sociedades Laborales'!AV218)</f>
        <v>36</v>
      </c>
      <c r="Y71" s="185"/>
      <c r="Z71" s="184">
        <f>('[1]Datos Sociedades Laborales'!AY218)</f>
        <v>7</v>
      </c>
      <c r="AA71" s="185">
        <f>('[1]Datos Sociedades Laborales'!BB218)</f>
        <v>29</v>
      </c>
      <c r="AB71" s="185"/>
      <c r="AC71" s="184">
        <f>('[1]Datos Sociedades Laborales'!BE218)</f>
        <v>7</v>
      </c>
      <c r="AD71" s="185">
        <f>('[1]Datos Sociedades Laborales'!BH218)</f>
        <v>30</v>
      </c>
    </row>
    <row r="72" spans="1:30">
      <c r="A72" s="183" t="s">
        <v>81</v>
      </c>
      <c r="B72" s="184">
        <f>('[1]Datos Sociedades Laborales'!C219)</f>
        <v>3</v>
      </c>
      <c r="C72" s="184">
        <f>('[1]Datos Sociedades Laborales'!F219)</f>
        <v>23</v>
      </c>
      <c r="D72" s="185"/>
      <c r="E72" s="184">
        <f>('[1]Datos Sociedades Laborales'!I219)</f>
        <v>126</v>
      </c>
      <c r="F72" s="185">
        <f>('[1]Datos Sociedades Laborales'!L219)</f>
        <v>1500</v>
      </c>
      <c r="G72" s="185"/>
      <c r="H72" s="184">
        <f>('[1]Datos Sociedades Laborales'!O219)</f>
        <v>1</v>
      </c>
      <c r="I72" s="185">
        <f>('[1]Datos Sociedades Laborales'!R219)</f>
        <v>3</v>
      </c>
      <c r="J72" s="185"/>
      <c r="K72" s="184">
        <f>('[1]Datos Sociedades Laborales'!U219)</f>
        <v>22</v>
      </c>
      <c r="L72" s="185">
        <f>('[1]Datos Sociedades Laborales'!X219)</f>
        <v>127</v>
      </c>
      <c r="M72" s="185"/>
      <c r="N72" s="184">
        <f>('[1]Datos Sociedades Laborales'!AA219)</f>
        <v>45</v>
      </c>
      <c r="O72" s="185">
        <f>('[1]Datos Sociedades Laborales'!AD219)</f>
        <v>242</v>
      </c>
      <c r="P72" s="185"/>
      <c r="Q72" s="184">
        <f>('[1]Datos Sociedades Laborales'!AG219)</f>
        <v>15</v>
      </c>
      <c r="R72" s="185">
        <f>('[1]Datos Sociedades Laborales'!AJ219)</f>
        <v>126</v>
      </c>
      <c r="S72" s="185"/>
      <c r="T72" s="184">
        <f>('[1]Datos Sociedades Laborales'!AM219)</f>
        <v>0</v>
      </c>
      <c r="U72" s="185">
        <f>('[1]Datos Sociedades Laborales'!AP219)</f>
        <v>0</v>
      </c>
      <c r="V72" s="185"/>
      <c r="W72" s="184">
        <f>('[1]Datos Sociedades Laborales'!AS219)</f>
        <v>12</v>
      </c>
      <c r="X72" s="185">
        <f>('[1]Datos Sociedades Laborales'!AV219)</f>
        <v>88</v>
      </c>
      <c r="Y72" s="185"/>
      <c r="Z72" s="184">
        <f>('[1]Datos Sociedades Laborales'!AY219)</f>
        <v>14</v>
      </c>
      <c r="AA72" s="185">
        <f>('[1]Datos Sociedades Laborales'!BB219)</f>
        <v>1273</v>
      </c>
      <c r="AB72" s="185"/>
      <c r="AC72" s="184">
        <f>('[1]Datos Sociedades Laborales'!BE219)</f>
        <v>4</v>
      </c>
      <c r="AD72" s="185">
        <f>('[1]Datos Sociedades Laborales'!BH219)</f>
        <v>6</v>
      </c>
    </row>
    <row r="73" spans="1:30">
      <c r="A73" s="183" t="s">
        <v>82</v>
      </c>
      <c r="B73" s="184">
        <f>('[1]Datos Sociedades Laborales'!C220)</f>
        <v>4</v>
      </c>
      <c r="C73" s="184">
        <f>('[1]Datos Sociedades Laborales'!F220)</f>
        <v>34</v>
      </c>
      <c r="D73" s="185"/>
      <c r="E73" s="184">
        <f>('[1]Datos Sociedades Laborales'!I220)</f>
        <v>85</v>
      </c>
      <c r="F73" s="185">
        <f>('[1]Datos Sociedades Laborales'!L220)</f>
        <v>1557</v>
      </c>
      <c r="G73" s="185"/>
      <c r="H73" s="184">
        <f>('[1]Datos Sociedades Laborales'!O220)</f>
        <v>0</v>
      </c>
      <c r="I73" s="185">
        <f>('[1]Datos Sociedades Laborales'!R220)</f>
        <v>0</v>
      </c>
      <c r="J73" s="185"/>
      <c r="K73" s="184">
        <f>('[1]Datos Sociedades Laborales'!U220)</f>
        <v>29</v>
      </c>
      <c r="L73" s="185">
        <f>('[1]Datos Sociedades Laborales'!X220)</f>
        <v>243</v>
      </c>
      <c r="M73" s="185"/>
      <c r="N73" s="184">
        <f>('[1]Datos Sociedades Laborales'!AA220)</f>
        <v>56</v>
      </c>
      <c r="O73" s="185">
        <f>('[1]Datos Sociedades Laborales'!AD220)</f>
        <v>290</v>
      </c>
      <c r="P73" s="185"/>
      <c r="Q73" s="184">
        <f>('[1]Datos Sociedades Laborales'!AG220)</f>
        <v>24</v>
      </c>
      <c r="R73" s="185">
        <f>('[1]Datos Sociedades Laborales'!AJ220)</f>
        <v>158</v>
      </c>
      <c r="S73" s="185"/>
      <c r="T73" s="184">
        <f>('[1]Datos Sociedades Laborales'!AM220)</f>
        <v>5</v>
      </c>
      <c r="U73" s="185">
        <f>('[1]Datos Sociedades Laborales'!AP220)</f>
        <v>16</v>
      </c>
      <c r="V73" s="185"/>
      <c r="W73" s="184">
        <f>('[1]Datos Sociedades Laborales'!AS220)</f>
        <v>58</v>
      </c>
      <c r="X73" s="185">
        <f>('[1]Datos Sociedades Laborales'!AV220)</f>
        <v>343</v>
      </c>
      <c r="Y73" s="185"/>
      <c r="Z73" s="184">
        <f>('[1]Datos Sociedades Laborales'!AY220)</f>
        <v>13</v>
      </c>
      <c r="AA73" s="185">
        <f>('[1]Datos Sociedades Laborales'!BB220)</f>
        <v>177</v>
      </c>
      <c r="AB73" s="185"/>
      <c r="AC73" s="184">
        <f>('[1]Datos Sociedades Laborales'!BE220)</f>
        <v>12</v>
      </c>
      <c r="AD73" s="185">
        <f>('[1]Datos Sociedades Laborales'!BH220)</f>
        <v>56</v>
      </c>
    </row>
    <row r="74" spans="1:30">
      <c r="A74" s="172" t="s">
        <v>83</v>
      </c>
      <c r="B74" s="182">
        <f>(B75)</f>
        <v>0</v>
      </c>
      <c r="C74" s="182">
        <f t="shared" ref="C74:AD74" si="17">(C75)</f>
        <v>0</v>
      </c>
      <c r="D74" s="182">
        <f t="shared" si="17"/>
        <v>0</v>
      </c>
      <c r="E74" s="182">
        <f t="shared" si="17"/>
        <v>12</v>
      </c>
      <c r="F74" s="182">
        <f t="shared" si="17"/>
        <v>47</v>
      </c>
      <c r="G74" s="182">
        <f t="shared" si="17"/>
        <v>0</v>
      </c>
      <c r="H74" s="182">
        <f t="shared" si="17"/>
        <v>0</v>
      </c>
      <c r="I74" s="182">
        <f t="shared" si="17"/>
        <v>0</v>
      </c>
      <c r="J74" s="182">
        <f t="shared" si="17"/>
        <v>0</v>
      </c>
      <c r="K74" s="182">
        <f t="shared" si="17"/>
        <v>5</v>
      </c>
      <c r="L74" s="182">
        <f t="shared" si="17"/>
        <v>36</v>
      </c>
      <c r="M74" s="182">
        <f t="shared" si="17"/>
        <v>0</v>
      </c>
      <c r="N74" s="182">
        <f t="shared" si="17"/>
        <v>8</v>
      </c>
      <c r="O74" s="182">
        <f t="shared" si="17"/>
        <v>34</v>
      </c>
      <c r="P74" s="182">
        <f t="shared" si="17"/>
        <v>0</v>
      </c>
      <c r="Q74" s="182">
        <f t="shared" si="17"/>
        <v>2</v>
      </c>
      <c r="R74" s="182">
        <f t="shared" si="17"/>
        <v>28</v>
      </c>
      <c r="S74" s="182">
        <f t="shared" si="17"/>
        <v>0</v>
      </c>
      <c r="T74" s="182">
        <f t="shared" si="17"/>
        <v>0</v>
      </c>
      <c r="U74" s="182">
        <f t="shared" si="17"/>
        <v>0</v>
      </c>
      <c r="V74" s="182">
        <f t="shared" si="17"/>
        <v>0</v>
      </c>
      <c r="W74" s="182">
        <f t="shared" si="17"/>
        <v>4</v>
      </c>
      <c r="X74" s="182">
        <f t="shared" si="17"/>
        <v>14</v>
      </c>
      <c r="Y74" s="182">
        <f t="shared" si="17"/>
        <v>0</v>
      </c>
      <c r="Z74" s="182">
        <f t="shared" si="17"/>
        <v>1</v>
      </c>
      <c r="AA74" s="182">
        <f t="shared" si="17"/>
        <v>2</v>
      </c>
      <c r="AB74" s="182">
        <f t="shared" si="17"/>
        <v>0</v>
      </c>
      <c r="AC74" s="182">
        <f t="shared" si="17"/>
        <v>1</v>
      </c>
      <c r="AD74" s="182">
        <f t="shared" si="17"/>
        <v>5</v>
      </c>
    </row>
    <row r="75" spans="1:30">
      <c r="A75" s="183" t="s">
        <v>84</v>
      </c>
      <c r="B75" s="184">
        <f>('[1]Datos Sociedades Laborales'!C221)</f>
        <v>0</v>
      </c>
      <c r="C75" s="184">
        <f>('[1]Datos Sociedades Laborales'!F221)</f>
        <v>0</v>
      </c>
      <c r="D75" s="185"/>
      <c r="E75" s="184">
        <f>('[1]Datos Sociedades Laborales'!I221)</f>
        <v>12</v>
      </c>
      <c r="F75" s="185">
        <f>('[1]Datos Sociedades Laborales'!L221)</f>
        <v>47</v>
      </c>
      <c r="G75" s="185"/>
      <c r="H75" s="184">
        <f>('[1]Datos Sociedades Laborales'!O221)</f>
        <v>0</v>
      </c>
      <c r="I75" s="185">
        <f>('[1]Datos Sociedades Laborales'!R221)</f>
        <v>0</v>
      </c>
      <c r="J75" s="185"/>
      <c r="K75" s="184">
        <f>('[1]Datos Sociedades Laborales'!U221)</f>
        <v>5</v>
      </c>
      <c r="L75" s="185">
        <f>('[1]Datos Sociedades Laborales'!X221)</f>
        <v>36</v>
      </c>
      <c r="M75" s="185"/>
      <c r="N75" s="184">
        <f>('[1]Datos Sociedades Laborales'!AA221)</f>
        <v>8</v>
      </c>
      <c r="O75" s="185">
        <f>('[1]Datos Sociedades Laborales'!AD221)</f>
        <v>34</v>
      </c>
      <c r="P75" s="185"/>
      <c r="Q75" s="184">
        <f>('[1]Datos Sociedades Laborales'!AG221)</f>
        <v>2</v>
      </c>
      <c r="R75" s="185">
        <f>('[1]Datos Sociedades Laborales'!AJ221)</f>
        <v>28</v>
      </c>
      <c r="S75" s="185"/>
      <c r="T75" s="184">
        <f>('[1]Datos Sociedades Laborales'!AM221)</f>
        <v>0</v>
      </c>
      <c r="U75" s="185">
        <f>('[1]Datos Sociedades Laborales'!AP221)</f>
        <v>0</v>
      </c>
      <c r="V75" s="185"/>
      <c r="W75" s="184">
        <f>('[1]Datos Sociedades Laborales'!AS221)</f>
        <v>4</v>
      </c>
      <c r="X75" s="185">
        <f>('[1]Datos Sociedades Laborales'!AV221)</f>
        <v>14</v>
      </c>
      <c r="Y75" s="185"/>
      <c r="Z75" s="184">
        <f>('[1]Datos Sociedades Laborales'!AY221)</f>
        <v>1</v>
      </c>
      <c r="AA75" s="185">
        <f>('[1]Datos Sociedades Laborales'!BB221)</f>
        <v>2</v>
      </c>
      <c r="AB75" s="185"/>
      <c r="AC75" s="184">
        <f>('[1]Datos Sociedades Laborales'!BE221)</f>
        <v>1</v>
      </c>
      <c r="AD75" s="185">
        <f>('[1]Datos Sociedades Laborales'!BH221)</f>
        <v>5</v>
      </c>
    </row>
    <row r="76" spans="1:30">
      <c r="A76" s="172" t="s">
        <v>85</v>
      </c>
      <c r="B76" s="186">
        <f>('[1]Datos Sociedades Laborales'!C222)</f>
        <v>0</v>
      </c>
      <c r="C76" s="186">
        <f>('[1]Datos Sociedades Laborales'!F222)</f>
        <v>0</v>
      </c>
      <c r="D76" s="182"/>
      <c r="E76" s="184">
        <f>('[1]Datos Sociedades Laborales'!I222)</f>
        <v>2</v>
      </c>
      <c r="F76" s="185">
        <f>('[1]Datos Sociedades Laborales'!L222)</f>
        <v>7</v>
      </c>
      <c r="G76" s="182"/>
      <c r="H76" s="184">
        <f>('[1]Datos Sociedades Laborales'!O222)</f>
        <v>0</v>
      </c>
      <c r="I76" s="185">
        <f>('[1]Datos Sociedades Laborales'!R222)</f>
        <v>0</v>
      </c>
      <c r="J76" s="182"/>
      <c r="K76" s="184">
        <f>('[1]Datos Sociedades Laborales'!U222)</f>
        <v>1</v>
      </c>
      <c r="L76" s="185">
        <f>('[1]Datos Sociedades Laborales'!X222)</f>
        <v>4</v>
      </c>
      <c r="M76" s="185"/>
      <c r="N76" s="184">
        <f>('[1]Datos Sociedades Laborales'!AA222)</f>
        <v>3</v>
      </c>
      <c r="O76" s="185">
        <f>('[1]Datos Sociedades Laborales'!AD222)</f>
        <v>37</v>
      </c>
      <c r="P76" s="185"/>
      <c r="Q76" s="184">
        <f>('[1]Datos Sociedades Laborales'!AG222)</f>
        <v>0</v>
      </c>
      <c r="R76" s="185">
        <f>('[1]Datos Sociedades Laborales'!AJ222)</f>
        <v>0</v>
      </c>
      <c r="S76" s="185"/>
      <c r="T76" s="184">
        <f>('[1]Datos Sociedades Laborales'!AM222)</f>
        <v>0</v>
      </c>
      <c r="U76" s="185">
        <f>('[1]Datos Sociedades Laborales'!AP222)</f>
        <v>0</v>
      </c>
      <c r="V76" s="185"/>
      <c r="W76" s="184">
        <f>('[1]Datos Sociedades Laborales'!AS222)</f>
        <v>0</v>
      </c>
      <c r="X76" s="185">
        <f>('[1]Datos Sociedades Laborales'!AV222)</f>
        <v>0</v>
      </c>
      <c r="Y76" s="185"/>
      <c r="Z76" s="184">
        <f>('[1]Datos Sociedades Laborales'!AY222)</f>
        <v>0</v>
      </c>
      <c r="AA76" s="185">
        <f>('[1]Datos Sociedades Laborales'!BB222)</f>
        <v>0</v>
      </c>
      <c r="AB76" s="185"/>
      <c r="AC76" s="184">
        <f>('[1]Datos Sociedades Laborales'!BE222)</f>
        <v>0</v>
      </c>
      <c r="AD76" s="185">
        <f>('[1]Datos Sociedades Laborales'!BH222)</f>
        <v>0</v>
      </c>
    </row>
    <row r="77" spans="1:30">
      <c r="A77" s="172" t="s">
        <v>86</v>
      </c>
      <c r="B77" s="186">
        <f>('[1]Datos Sociedades Laborales'!C223)</f>
        <v>0</v>
      </c>
      <c r="C77" s="186">
        <f>('[1]Datos Sociedades Laborales'!F223)</f>
        <v>0</v>
      </c>
      <c r="D77" s="182"/>
      <c r="E77" s="184">
        <f>('[1]Datos Sociedades Laborales'!I223)</f>
        <v>0</v>
      </c>
      <c r="F77" s="185">
        <f>('[1]Datos Sociedades Laborales'!L223)</f>
        <v>0</v>
      </c>
      <c r="G77" s="182"/>
      <c r="H77" s="182"/>
      <c r="I77" s="182"/>
      <c r="J77" s="182"/>
      <c r="K77" s="184">
        <f>('[1]Datos Sociedades Laborales'!U223)</f>
        <v>0</v>
      </c>
      <c r="L77" s="185">
        <f>('[1]Datos Sociedades Laborales'!X223)</f>
        <v>0</v>
      </c>
      <c r="M77" s="185"/>
      <c r="N77" s="184">
        <f>('[1]Datos Sociedades Laborales'!AA223)</f>
        <v>2</v>
      </c>
      <c r="O77" s="185">
        <f>('[1]Datos Sociedades Laborales'!AD223)</f>
        <v>6</v>
      </c>
      <c r="P77" s="185"/>
      <c r="Q77" s="184">
        <f>('[1]Datos Sociedades Laborales'!AG223)</f>
        <v>0</v>
      </c>
      <c r="R77" s="185">
        <f>('[1]Datos Sociedades Laborales'!AJ223)</f>
        <v>0</v>
      </c>
      <c r="S77" s="185"/>
      <c r="T77" s="184">
        <f>('[1]Datos Sociedades Laborales'!AM223)</f>
        <v>0</v>
      </c>
      <c r="U77" s="185">
        <f>('[1]Datos Sociedades Laborales'!AP223)</f>
        <v>0</v>
      </c>
      <c r="V77" s="185"/>
      <c r="W77" s="184">
        <f>('[1]Datos Sociedades Laborales'!AS223)</f>
        <v>0</v>
      </c>
      <c r="X77" s="185">
        <f>('[1]Datos Sociedades Laborales'!AV223)</f>
        <v>0</v>
      </c>
      <c r="Y77" s="185"/>
      <c r="Z77" s="184">
        <f>('[1]Datos Sociedades Laborales'!AY223)</f>
        <v>1</v>
      </c>
      <c r="AA77" s="185">
        <f>('[1]Datos Sociedades Laborales'!BB223)</f>
        <v>8</v>
      </c>
      <c r="AB77" s="185"/>
      <c r="AC77" s="184">
        <f>('[1]Datos Sociedades Laborales'!BE223)</f>
        <v>0</v>
      </c>
      <c r="AD77" s="185">
        <f>('[1]Datos Sociedades Laborales'!BH223)</f>
        <v>0</v>
      </c>
    </row>
    <row r="78" spans="1:30">
      <c r="A78" s="172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</row>
    <row r="79" spans="1:30" ht="16.8">
      <c r="A79" s="188"/>
      <c r="C79" s="188"/>
      <c r="D79" s="188"/>
      <c r="E79" s="188"/>
      <c r="F79" s="188"/>
      <c r="G79" s="188"/>
      <c r="H79" s="188"/>
      <c r="I79" s="188"/>
      <c r="J79" s="188"/>
      <c r="K79" s="189" t="s">
        <v>304</v>
      </c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30" ht="16.8">
      <c r="A80" s="189" t="s">
        <v>305</v>
      </c>
      <c r="B80" s="188"/>
      <c r="C80" s="188"/>
      <c r="D80" s="188"/>
      <c r="E80" s="188"/>
      <c r="F80" s="188"/>
      <c r="G80" s="188"/>
      <c r="H80" s="188"/>
      <c r="I80" s="188"/>
      <c r="J80" s="188"/>
      <c r="O80" s="189" t="s">
        <v>306</v>
      </c>
      <c r="P80" s="188"/>
      <c r="Q80" s="188"/>
      <c r="R80" s="188"/>
      <c r="S80" s="188"/>
      <c r="T80" s="188"/>
      <c r="U80" s="188"/>
      <c r="V80" s="188"/>
      <c r="W80" s="188"/>
      <c r="X80" s="188"/>
    </row>
    <row r="81" spans="1:24" ht="16.8">
      <c r="A81" s="189" t="s">
        <v>307</v>
      </c>
      <c r="B81" s="188"/>
      <c r="C81" s="188"/>
      <c r="D81" s="188"/>
      <c r="E81" s="188"/>
      <c r="F81" s="188"/>
      <c r="G81" s="188"/>
      <c r="H81" s="188"/>
      <c r="I81" s="188"/>
      <c r="J81" s="188"/>
      <c r="O81" s="189" t="s">
        <v>308</v>
      </c>
      <c r="P81" s="188"/>
      <c r="Q81" s="188"/>
      <c r="R81" s="188"/>
      <c r="S81" s="188"/>
      <c r="T81" s="188"/>
      <c r="U81" s="188"/>
      <c r="V81" s="188"/>
      <c r="W81" s="188"/>
      <c r="X81" s="188"/>
    </row>
    <row r="82" spans="1:24" ht="16.8">
      <c r="A82" s="189" t="s">
        <v>309</v>
      </c>
      <c r="B82" s="188"/>
      <c r="C82" s="188"/>
      <c r="D82" s="188"/>
      <c r="E82" s="188"/>
      <c r="F82" s="188"/>
      <c r="G82" s="188"/>
      <c r="H82" s="188"/>
      <c r="I82" s="188"/>
      <c r="J82" s="188"/>
      <c r="O82" s="189" t="s">
        <v>310</v>
      </c>
      <c r="P82" s="188"/>
      <c r="Q82" s="188"/>
      <c r="R82" s="188"/>
      <c r="S82" s="188"/>
      <c r="T82" s="188"/>
      <c r="U82" s="188"/>
      <c r="V82" s="188"/>
      <c r="W82" s="188"/>
      <c r="X82" s="188"/>
    </row>
    <row r="83" spans="1:24" ht="16.8">
      <c r="A83" s="189" t="s">
        <v>311</v>
      </c>
      <c r="B83" s="188"/>
      <c r="C83" s="188"/>
      <c r="D83" s="188"/>
      <c r="E83" s="188"/>
      <c r="F83" s="188"/>
      <c r="G83" s="188"/>
      <c r="H83" s="188"/>
      <c r="I83" s="188"/>
      <c r="J83" s="188"/>
      <c r="O83" s="189" t="s">
        <v>312</v>
      </c>
      <c r="P83" s="188"/>
      <c r="Q83" s="188"/>
      <c r="R83" s="188"/>
      <c r="S83" s="188"/>
      <c r="T83" s="188"/>
      <c r="U83" s="188"/>
      <c r="V83" s="188"/>
      <c r="W83" s="188"/>
      <c r="X83" s="188"/>
    </row>
    <row r="84" spans="1:24" ht="16.8">
      <c r="A84" s="189" t="s">
        <v>313</v>
      </c>
      <c r="B84" s="188"/>
      <c r="C84" s="188"/>
      <c r="D84" s="188"/>
      <c r="E84" s="188"/>
      <c r="F84" s="188"/>
      <c r="G84" s="188"/>
      <c r="H84" s="188"/>
      <c r="I84" s="188"/>
      <c r="J84" s="188"/>
      <c r="O84" s="189" t="s">
        <v>314</v>
      </c>
      <c r="P84" s="188"/>
      <c r="Q84" s="188"/>
      <c r="R84" s="188"/>
      <c r="S84" s="188"/>
      <c r="T84" s="188"/>
      <c r="U84" s="188"/>
      <c r="V84" s="188"/>
      <c r="W84" s="188"/>
      <c r="X84" s="18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3"/>
  <sheetViews>
    <sheetView workbookViewId="0">
      <selection sqref="A1:XFD1048576"/>
    </sheetView>
  </sheetViews>
  <sheetFormatPr baseColWidth="10" defaultColWidth="11.44140625" defaultRowHeight="14.4"/>
  <cols>
    <col min="1" max="1" width="5.88671875" style="3" customWidth="1"/>
    <col min="2" max="2" width="18.33203125" style="3" customWidth="1"/>
    <col min="3" max="3" width="14.109375" style="3" customWidth="1"/>
    <col min="4" max="4" width="10.33203125" style="3" customWidth="1"/>
    <col min="5" max="5" width="16.44140625" style="3" customWidth="1"/>
    <col min="6" max="6" width="10" style="3" customWidth="1"/>
    <col min="7" max="16384" width="11.44140625" style="3"/>
  </cols>
  <sheetData>
    <row r="1" spans="1:6" ht="15.6">
      <c r="A1" s="1" t="s">
        <v>94</v>
      </c>
      <c r="B1" s="2" t="s">
        <v>95</v>
      </c>
    </row>
    <row r="2" spans="1:6" ht="15.6">
      <c r="B2" s="2" t="s">
        <v>96</v>
      </c>
    </row>
    <row r="3" spans="1:6" ht="15.6">
      <c r="B3" s="2" t="s">
        <v>97</v>
      </c>
    </row>
    <row r="4" spans="1:6" ht="15.6">
      <c r="B4" s="23"/>
      <c r="C4" s="17"/>
      <c r="D4" s="17"/>
      <c r="E4" s="17"/>
      <c r="F4" s="17"/>
    </row>
    <row r="5" spans="1:6" ht="15.6">
      <c r="B5" s="23" t="s">
        <v>98</v>
      </c>
      <c r="C5" s="24" t="s">
        <v>99</v>
      </c>
      <c r="D5" s="24" t="s">
        <v>100</v>
      </c>
      <c r="E5" s="24" t="s">
        <v>101</v>
      </c>
      <c r="F5" s="24" t="s">
        <v>100</v>
      </c>
    </row>
    <row r="6" spans="1:6" ht="15.6">
      <c r="B6" s="25" t="s">
        <v>102</v>
      </c>
      <c r="C6" s="26">
        <v>12039</v>
      </c>
      <c r="D6" s="139">
        <v>100</v>
      </c>
      <c r="E6" s="26">
        <v>225814</v>
      </c>
      <c r="F6" s="139">
        <v>100</v>
      </c>
    </row>
    <row r="7" spans="1:6" ht="15.6">
      <c r="B7" s="25"/>
      <c r="C7" s="26"/>
      <c r="D7" s="26"/>
      <c r="E7" s="26"/>
      <c r="F7" s="26"/>
    </row>
    <row r="8" spans="1:6" ht="15.6">
      <c r="B8" s="4" t="s">
        <v>103</v>
      </c>
      <c r="C8" s="5">
        <v>7450</v>
      </c>
      <c r="D8" s="6">
        <v>61.882216130907885</v>
      </c>
      <c r="E8" s="7">
        <v>18241</v>
      </c>
      <c r="F8" s="6">
        <v>8.0778871106308738</v>
      </c>
    </row>
    <row r="9" spans="1:6" ht="15.6">
      <c r="B9" s="8" t="s">
        <v>104</v>
      </c>
      <c r="C9" s="5">
        <v>1835</v>
      </c>
      <c r="D9" s="6">
        <v>15.242129744995431</v>
      </c>
      <c r="E9" s="7">
        <v>13798</v>
      </c>
      <c r="F9" s="6">
        <v>6.1103385972526061</v>
      </c>
    </row>
    <row r="10" spans="1:6" ht="15.6">
      <c r="B10" s="9" t="s">
        <v>105</v>
      </c>
      <c r="C10" s="5">
        <v>1438</v>
      </c>
      <c r="D10" s="6">
        <v>11.944513663925575</v>
      </c>
      <c r="E10" s="7">
        <v>23315</v>
      </c>
      <c r="F10" s="6">
        <v>10.324869140088746</v>
      </c>
    </row>
    <row r="11" spans="1:6" ht="15.6">
      <c r="B11" s="4" t="s">
        <v>106</v>
      </c>
      <c r="C11" s="5">
        <v>633</v>
      </c>
      <c r="D11" s="6">
        <v>5.2579117866932465</v>
      </c>
      <c r="E11" s="7">
        <v>22742</v>
      </c>
      <c r="F11" s="6">
        <v>10.071120479686822</v>
      </c>
    </row>
    <row r="12" spans="1:6" ht="15.6">
      <c r="B12" s="4" t="s">
        <v>107</v>
      </c>
      <c r="C12" s="5">
        <v>367</v>
      </c>
      <c r="D12" s="6">
        <v>3.0484259489990864</v>
      </c>
      <c r="E12" s="7">
        <v>25938</v>
      </c>
      <c r="F12" s="6">
        <v>11.486444595994934</v>
      </c>
    </row>
    <row r="13" spans="1:6" ht="15.6">
      <c r="B13" s="4" t="s">
        <v>108</v>
      </c>
      <c r="C13" s="5">
        <v>208</v>
      </c>
      <c r="D13" s="6">
        <v>1.7277182490240053</v>
      </c>
      <c r="E13" s="7">
        <v>30912</v>
      </c>
      <c r="F13" s="6">
        <v>13.689142391525769</v>
      </c>
    </row>
    <row r="14" spans="1:6" ht="15.6">
      <c r="B14" s="4" t="s">
        <v>109</v>
      </c>
      <c r="C14" s="5">
        <v>108</v>
      </c>
      <c r="D14" s="6">
        <v>0.89708447545477199</v>
      </c>
      <c r="E14" s="7">
        <v>90868</v>
      </c>
      <c r="F14" s="6">
        <v>40.240197684820252</v>
      </c>
    </row>
    <row r="15" spans="1:6" ht="15.6">
      <c r="B15" s="2"/>
      <c r="C15" s="1"/>
      <c r="D15" s="10"/>
      <c r="E15" s="7"/>
      <c r="F15" s="10"/>
    </row>
    <row r="16" spans="1:6" ht="15.6">
      <c r="B16" s="2"/>
      <c r="C16" s="1"/>
      <c r="D16" s="10"/>
      <c r="E16" s="7"/>
      <c r="F16" s="10"/>
    </row>
    <row r="17" spans="1:6" ht="15.6">
      <c r="A17" s="1" t="s">
        <v>110</v>
      </c>
      <c r="B17" s="2" t="s">
        <v>111</v>
      </c>
    </row>
    <row r="18" spans="1:6" ht="15.6">
      <c r="B18" s="2" t="s">
        <v>112</v>
      </c>
    </row>
    <row r="19" spans="1:6" ht="15.6">
      <c r="B19" s="2" t="s">
        <v>113</v>
      </c>
    </row>
    <row r="20" spans="1:6" ht="15.6">
      <c r="B20" s="23"/>
      <c r="C20" s="17"/>
      <c r="D20" s="17"/>
      <c r="E20" s="17"/>
      <c r="F20" s="17"/>
    </row>
    <row r="21" spans="1:6" ht="15.6">
      <c r="B21" s="23" t="s">
        <v>114</v>
      </c>
      <c r="C21" s="24" t="s">
        <v>99</v>
      </c>
      <c r="D21" s="24" t="s">
        <v>100</v>
      </c>
      <c r="E21" s="24" t="s">
        <v>101</v>
      </c>
      <c r="F21" s="24" t="s">
        <v>100</v>
      </c>
    </row>
    <row r="22" spans="1:6" ht="15.6">
      <c r="B22" s="25" t="s">
        <v>17</v>
      </c>
      <c r="C22" s="26">
        <v>12039</v>
      </c>
      <c r="D22" s="139">
        <v>100</v>
      </c>
      <c r="E22" s="26">
        <v>225814</v>
      </c>
      <c r="F22" s="139">
        <v>100.00000000000001</v>
      </c>
    </row>
    <row r="23" spans="1:6" ht="15.6">
      <c r="B23" s="25"/>
      <c r="C23" s="26"/>
      <c r="D23" s="26"/>
      <c r="E23" s="26"/>
      <c r="F23" s="26"/>
    </row>
    <row r="24" spans="1:6" ht="15.6">
      <c r="B24" s="2" t="s">
        <v>115</v>
      </c>
      <c r="C24" s="5">
        <v>247</v>
      </c>
      <c r="D24" s="6">
        <v>2.0516654207160063</v>
      </c>
      <c r="E24" s="7">
        <v>11371</v>
      </c>
      <c r="F24" s="6">
        <v>5.0355602398434112</v>
      </c>
    </row>
    <row r="25" spans="1:6" ht="15.6">
      <c r="B25" s="2" t="s">
        <v>116</v>
      </c>
      <c r="C25" s="5">
        <v>310</v>
      </c>
      <c r="D25" s="6">
        <v>2.5749646980646235</v>
      </c>
      <c r="E25" s="7">
        <v>34061</v>
      </c>
      <c r="F25" s="6">
        <v>15.083652917888173</v>
      </c>
    </row>
    <row r="26" spans="1:6" ht="15.6">
      <c r="B26" s="2" t="s">
        <v>117</v>
      </c>
      <c r="C26" s="5">
        <v>495</v>
      </c>
      <c r="D26" s="6">
        <v>4.1116371791677047</v>
      </c>
      <c r="E26" s="7">
        <v>19762</v>
      </c>
      <c r="F26" s="6">
        <v>8.7514503086611111</v>
      </c>
    </row>
    <row r="27" spans="1:6" ht="15.6">
      <c r="B27" s="2" t="s">
        <v>118</v>
      </c>
      <c r="C27" s="5">
        <v>1512</v>
      </c>
      <c r="D27" s="6">
        <v>12.559182656366808</v>
      </c>
      <c r="E27" s="7">
        <v>34820</v>
      </c>
      <c r="F27" s="6">
        <v>15.419770253394386</v>
      </c>
    </row>
    <row r="28" spans="1:6" ht="15.6">
      <c r="B28" s="2" t="s">
        <v>119</v>
      </c>
      <c r="C28" s="5">
        <v>2023</v>
      </c>
      <c r="D28" s="6">
        <v>16.803721239305592</v>
      </c>
      <c r="E28" s="7">
        <v>37112</v>
      </c>
      <c r="F28" s="6">
        <v>16.434764895002083</v>
      </c>
    </row>
    <row r="29" spans="1:6" ht="15.6">
      <c r="B29" s="2" t="s">
        <v>120</v>
      </c>
      <c r="C29" s="5">
        <v>2454</v>
      </c>
      <c r="D29" s="6">
        <v>20.383752803388987</v>
      </c>
      <c r="E29" s="7">
        <v>40830</v>
      </c>
      <c r="F29" s="6">
        <v>18.081252712409327</v>
      </c>
    </row>
    <row r="30" spans="1:6" ht="15.6">
      <c r="B30" s="2" t="s">
        <v>121</v>
      </c>
      <c r="C30" s="5">
        <v>4998</v>
      </c>
      <c r="D30" s="6">
        <v>41.515076002990284</v>
      </c>
      <c r="E30" s="7">
        <v>47858</v>
      </c>
      <c r="F30" s="6">
        <v>21.193548672801509</v>
      </c>
    </row>
    <row r="31" spans="1:6">
      <c r="B31" s="11" t="s">
        <v>122</v>
      </c>
    </row>
    <row r="32" spans="1:6">
      <c r="B32" s="11" t="s">
        <v>123</v>
      </c>
    </row>
    <row r="33" spans="2:2">
      <c r="B33" s="11" t="s">
        <v>124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L49"/>
  <sheetViews>
    <sheetView workbookViewId="0">
      <selection sqref="A1:XFD1048576"/>
    </sheetView>
  </sheetViews>
  <sheetFormatPr baseColWidth="10" defaultColWidth="11.44140625" defaultRowHeight="14.4"/>
  <cols>
    <col min="1" max="1" width="2.88671875" style="3" customWidth="1"/>
    <col min="2" max="2" width="59.33203125" style="3" customWidth="1"/>
    <col min="3" max="3" width="1.5546875" style="3" customWidth="1"/>
    <col min="4" max="4" width="11.44140625" style="3"/>
    <col min="5" max="5" width="5.44140625" style="3" customWidth="1"/>
    <col min="6" max="6" width="1.5546875" style="3" customWidth="1"/>
    <col min="7" max="7" width="9.109375" style="3" customWidth="1"/>
    <col min="8" max="8" width="5.6640625" style="3" customWidth="1"/>
    <col min="9" max="9" width="9.6640625" style="3" customWidth="1"/>
    <col min="10" max="10" width="5.88671875" style="3" customWidth="1"/>
    <col min="11" max="11" width="10.44140625" style="3" customWidth="1"/>
    <col min="12" max="12" width="6.33203125" style="3" customWidth="1"/>
    <col min="13" max="16384" width="11.44140625" style="3"/>
  </cols>
  <sheetData>
    <row r="1" spans="2:12" ht="16.8">
      <c r="B1" s="27" t="s">
        <v>125</v>
      </c>
      <c r="C1" s="27"/>
    </row>
    <row r="2" spans="2:12" ht="19.2">
      <c r="B2" s="28" t="s">
        <v>126</v>
      </c>
      <c r="C2" s="28"/>
    </row>
    <row r="3" spans="2:12" ht="18">
      <c r="B3" s="29" t="s">
        <v>127</v>
      </c>
      <c r="C3" s="29"/>
      <c r="D3" s="17"/>
      <c r="E3" s="17"/>
      <c r="F3" s="17"/>
      <c r="G3" s="17"/>
      <c r="H3" s="17"/>
      <c r="I3" s="17"/>
      <c r="J3" s="17"/>
      <c r="K3" s="17"/>
      <c r="L3" s="17"/>
    </row>
    <row r="4" spans="2:12" s="31" customFormat="1" ht="7.5" customHeight="1">
      <c r="B4" s="30"/>
      <c r="C4" s="30"/>
    </row>
    <row r="5" spans="2:12">
      <c r="B5" s="32" t="s">
        <v>128</v>
      </c>
      <c r="C5" s="33"/>
      <c r="D5" s="17"/>
      <c r="E5" s="17"/>
      <c r="F5" s="31"/>
      <c r="G5" s="17"/>
      <c r="H5" s="17"/>
      <c r="I5" s="17"/>
      <c r="J5" s="17"/>
      <c r="K5" s="17"/>
      <c r="L5" s="17"/>
    </row>
    <row r="6" spans="2:12">
      <c r="B6" s="34" t="s">
        <v>129</v>
      </c>
      <c r="C6" s="35"/>
      <c r="D6" s="34" t="s">
        <v>130</v>
      </c>
      <c r="E6" s="17"/>
      <c r="F6" s="31"/>
      <c r="G6" s="17"/>
      <c r="H6" s="17"/>
      <c r="I6" s="17"/>
      <c r="J6" s="17"/>
      <c r="K6" s="17"/>
      <c r="L6" s="17"/>
    </row>
    <row r="7" spans="2:12">
      <c r="B7" s="36"/>
      <c r="C7" s="33"/>
      <c r="D7" s="37" t="s">
        <v>131</v>
      </c>
      <c r="E7" s="16"/>
      <c r="F7" s="31"/>
      <c r="G7" s="16"/>
      <c r="H7" s="16"/>
      <c r="I7" s="37" t="s">
        <v>132</v>
      </c>
      <c r="J7" s="16"/>
      <c r="K7" s="16"/>
      <c r="L7" s="16"/>
    </row>
    <row r="8" spans="2:12">
      <c r="B8" s="38" t="s">
        <v>133</v>
      </c>
      <c r="C8" s="39"/>
      <c r="D8" s="34" t="s">
        <v>9</v>
      </c>
      <c r="E8" s="34" t="s">
        <v>100</v>
      </c>
      <c r="F8" s="35"/>
      <c r="G8" s="34" t="s">
        <v>9</v>
      </c>
      <c r="H8" s="34" t="s">
        <v>100</v>
      </c>
      <c r="I8" s="34" t="s">
        <v>10</v>
      </c>
      <c r="J8" s="34" t="s">
        <v>100</v>
      </c>
      <c r="K8" s="34" t="s">
        <v>11</v>
      </c>
      <c r="L8" s="32" t="s">
        <v>100</v>
      </c>
    </row>
    <row r="9" spans="2:12">
      <c r="B9" s="18"/>
      <c r="C9" s="40"/>
      <c r="D9" s="17"/>
      <c r="E9" s="17"/>
      <c r="F9" s="31"/>
      <c r="G9" s="17"/>
      <c r="H9" s="17"/>
      <c r="I9" s="41" t="s">
        <v>14</v>
      </c>
      <c r="J9" s="17"/>
      <c r="K9" s="17"/>
      <c r="L9" s="17"/>
    </row>
    <row r="10" spans="2:12">
      <c r="B10" s="42" t="s">
        <v>17</v>
      </c>
      <c r="C10" s="42"/>
      <c r="D10" s="43">
        <v>16898</v>
      </c>
      <c r="E10" s="140">
        <v>100</v>
      </c>
      <c r="F10" s="44"/>
      <c r="G10" s="43">
        <v>297183</v>
      </c>
      <c r="H10" s="140">
        <v>100</v>
      </c>
      <c r="I10" s="43">
        <v>225814</v>
      </c>
      <c r="J10" s="140">
        <v>100</v>
      </c>
      <c r="K10" s="43">
        <v>71369</v>
      </c>
      <c r="L10" s="140">
        <v>100</v>
      </c>
    </row>
    <row r="11" spans="2:12">
      <c r="B11" s="44"/>
      <c r="C11" s="44"/>
    </row>
    <row r="12" spans="2:12">
      <c r="B12" s="45" t="s">
        <v>134</v>
      </c>
      <c r="C12" s="45"/>
      <c r="D12" s="46">
        <v>2315</v>
      </c>
      <c r="E12" s="47">
        <v>13.699846135637353</v>
      </c>
      <c r="F12" s="47"/>
      <c r="G12" s="46">
        <v>31678</v>
      </c>
      <c r="H12" s="47">
        <v>10.659425337250111</v>
      </c>
      <c r="I12" s="48">
        <v>30609</v>
      </c>
      <c r="J12" s="47">
        <v>13.554961162726846</v>
      </c>
      <c r="K12" s="141">
        <v>1069</v>
      </c>
      <c r="L12" s="47">
        <v>1.4978492062380024</v>
      </c>
    </row>
    <row r="13" spans="2:12">
      <c r="B13" s="45" t="s">
        <v>135</v>
      </c>
      <c r="C13" s="45"/>
      <c r="D13" s="46">
        <v>3007</v>
      </c>
      <c r="E13" s="47">
        <v>17.79500532607409</v>
      </c>
      <c r="F13" s="47"/>
      <c r="G13" s="46">
        <v>56059</v>
      </c>
      <c r="H13" s="47">
        <v>18.863461234323633</v>
      </c>
      <c r="I13" s="48">
        <v>31871</v>
      </c>
      <c r="J13" s="47">
        <v>14.113828194886057</v>
      </c>
      <c r="K13" s="46">
        <v>24188</v>
      </c>
      <c r="L13" s="47">
        <v>33.891465482212162</v>
      </c>
    </row>
    <row r="14" spans="2:12">
      <c r="B14" s="45" t="s">
        <v>136</v>
      </c>
      <c r="C14" s="45"/>
      <c r="D14" s="49">
        <v>935</v>
      </c>
      <c r="E14" s="47">
        <v>5.5331991951710258</v>
      </c>
      <c r="F14" s="47"/>
      <c r="G14" s="46">
        <v>10678</v>
      </c>
      <c r="H14" s="47">
        <v>3.5930722820618946</v>
      </c>
      <c r="I14" s="48">
        <v>4022</v>
      </c>
      <c r="J14" s="47">
        <v>1.78111188854544</v>
      </c>
      <c r="K14" s="46">
        <v>6656</v>
      </c>
      <c r="L14" s="47">
        <v>9.3261780324790884</v>
      </c>
    </row>
    <row r="15" spans="2:12">
      <c r="B15" s="45" t="s">
        <v>137</v>
      </c>
      <c r="C15" s="45"/>
      <c r="D15" s="46">
        <v>10641</v>
      </c>
      <c r="E15" s="47">
        <v>62.971949343117529</v>
      </c>
      <c r="F15" s="47"/>
      <c r="G15" s="46">
        <v>198768</v>
      </c>
      <c r="H15" s="47">
        <v>66.884041146364368</v>
      </c>
      <c r="I15" s="48">
        <v>159312</v>
      </c>
      <c r="J15" s="47">
        <v>70.550098753841652</v>
      </c>
      <c r="K15" s="46">
        <v>39456</v>
      </c>
      <c r="L15" s="47">
        <v>55.284507279070745</v>
      </c>
    </row>
    <row r="16" spans="2:12">
      <c r="B16" s="45"/>
      <c r="C16" s="45"/>
      <c r="D16" s="46"/>
      <c r="E16" s="47"/>
      <c r="F16" s="47"/>
      <c r="G16" s="46"/>
      <c r="H16" s="47"/>
      <c r="I16" s="48"/>
      <c r="J16" s="47"/>
      <c r="K16" s="46"/>
      <c r="L16" s="47"/>
    </row>
    <row r="17" spans="1:12" ht="18">
      <c r="B17" s="29" t="s">
        <v>138</v>
      </c>
      <c r="C17" s="29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6" customHeight="1">
      <c r="B18" s="50"/>
      <c r="C18" s="50"/>
    </row>
    <row r="19" spans="1:12">
      <c r="B19" s="32" t="s">
        <v>128</v>
      </c>
      <c r="C19" s="33"/>
      <c r="D19" s="17"/>
      <c r="E19" s="17"/>
      <c r="F19" s="31"/>
      <c r="G19" s="17"/>
      <c r="H19" s="17"/>
      <c r="I19" s="17"/>
      <c r="J19" s="17"/>
      <c r="K19" s="17"/>
      <c r="L19" s="17"/>
    </row>
    <row r="20" spans="1:12">
      <c r="B20" s="34" t="s">
        <v>129</v>
      </c>
      <c r="C20" s="35"/>
      <c r="D20" s="34" t="s">
        <v>130</v>
      </c>
      <c r="E20" s="17"/>
      <c r="F20" s="31"/>
      <c r="G20" s="17"/>
      <c r="H20" s="17"/>
      <c r="I20" s="17"/>
      <c r="J20" s="17"/>
      <c r="K20" s="17"/>
      <c r="L20" s="17"/>
    </row>
    <row r="21" spans="1:12">
      <c r="B21" s="36"/>
      <c r="C21" s="33"/>
      <c r="D21" s="37" t="s">
        <v>131</v>
      </c>
      <c r="E21" s="16"/>
      <c r="F21" s="31"/>
      <c r="G21" s="16"/>
      <c r="H21" s="16"/>
      <c r="I21" s="37" t="s">
        <v>132</v>
      </c>
      <c r="J21" s="16"/>
      <c r="K21" s="16"/>
      <c r="L21" s="16"/>
    </row>
    <row r="22" spans="1:12">
      <c r="B22" s="38" t="s">
        <v>139</v>
      </c>
      <c r="C22" s="39"/>
      <c r="D22" s="34" t="s">
        <v>9</v>
      </c>
      <c r="E22" s="34" t="s">
        <v>100</v>
      </c>
      <c r="F22" s="35"/>
      <c r="G22" s="34" t="s">
        <v>9</v>
      </c>
      <c r="H22" s="34" t="s">
        <v>100</v>
      </c>
      <c r="I22" s="34" t="s">
        <v>10</v>
      </c>
      <c r="J22" s="34" t="s">
        <v>100</v>
      </c>
      <c r="K22" s="34" t="s">
        <v>11</v>
      </c>
      <c r="L22" s="32" t="s">
        <v>100</v>
      </c>
    </row>
    <row r="23" spans="1:12">
      <c r="B23" s="18"/>
      <c r="C23" s="40"/>
      <c r="D23" s="17"/>
      <c r="E23" s="17"/>
      <c r="F23" s="31"/>
      <c r="G23" s="17"/>
      <c r="H23" s="17"/>
      <c r="I23" s="41" t="s">
        <v>14</v>
      </c>
      <c r="J23" s="17"/>
      <c r="K23" s="17"/>
      <c r="L23" s="17"/>
    </row>
    <row r="24" spans="1:12">
      <c r="A24" s="51" t="s">
        <v>140</v>
      </c>
      <c r="B24" s="52" t="s">
        <v>141</v>
      </c>
      <c r="C24" s="52"/>
      <c r="D24" s="53">
        <v>2315</v>
      </c>
      <c r="E24" s="54">
        <v>13.699846135637353</v>
      </c>
      <c r="F24" s="52"/>
      <c r="G24" s="165">
        <v>31678</v>
      </c>
      <c r="H24" s="54">
        <v>10.659425337250111</v>
      </c>
      <c r="I24" s="55">
        <v>30609</v>
      </c>
      <c r="J24" s="54">
        <v>13.554961162726846</v>
      </c>
      <c r="K24" s="55">
        <v>1069</v>
      </c>
      <c r="L24" s="54">
        <v>1.4978492062380024</v>
      </c>
    </row>
    <row r="25" spans="1:12">
      <c r="A25" s="51" t="s">
        <v>142</v>
      </c>
      <c r="B25" s="52" t="s">
        <v>143</v>
      </c>
      <c r="C25" s="52"/>
      <c r="D25" s="52">
        <v>8</v>
      </c>
      <c r="E25" s="54">
        <v>4.734288081429755E-2</v>
      </c>
      <c r="F25" s="54"/>
      <c r="G25" s="165">
        <v>68</v>
      </c>
      <c r="H25" s="54">
        <v>2.2881524178704704E-2</v>
      </c>
      <c r="I25" s="55">
        <v>37</v>
      </c>
      <c r="J25" s="54">
        <v>1.6385166553003799E-2</v>
      </c>
      <c r="K25" s="55">
        <v>31</v>
      </c>
      <c r="L25" s="54">
        <v>4.3436225812327478E-2</v>
      </c>
    </row>
    <row r="26" spans="1:12">
      <c r="A26" s="51" t="s">
        <v>144</v>
      </c>
      <c r="B26" s="52" t="s">
        <v>145</v>
      </c>
      <c r="C26" s="52"/>
      <c r="D26" s="53">
        <v>2897</v>
      </c>
      <c r="E26" s="54">
        <v>17.144040714877502</v>
      </c>
      <c r="F26" s="54"/>
      <c r="G26" s="165">
        <v>55332</v>
      </c>
      <c r="H26" s="54">
        <v>18.61883082141307</v>
      </c>
      <c r="I26" s="55">
        <v>31224</v>
      </c>
      <c r="J26" s="54">
        <v>13.827309201378126</v>
      </c>
      <c r="K26" s="55">
        <v>24108</v>
      </c>
      <c r="L26" s="54">
        <v>33.779371996244869</v>
      </c>
    </row>
    <row r="27" spans="1:12">
      <c r="A27" s="51" t="s">
        <v>146</v>
      </c>
      <c r="B27" s="52" t="s">
        <v>147</v>
      </c>
      <c r="C27" s="52"/>
      <c r="D27" s="52">
        <v>41</v>
      </c>
      <c r="E27" s="54">
        <v>0.24263226417327494</v>
      </c>
      <c r="F27" s="54"/>
      <c r="G27" s="165">
        <v>246</v>
      </c>
      <c r="H27" s="54">
        <v>8.2777278646490551E-2</v>
      </c>
      <c r="I27" s="55">
        <v>236</v>
      </c>
      <c r="J27" s="54">
        <v>0.10451079206780801</v>
      </c>
      <c r="K27" s="55">
        <v>10</v>
      </c>
      <c r="L27" s="54">
        <v>1.401168574591209E-2</v>
      </c>
    </row>
    <row r="28" spans="1:12">
      <c r="A28" s="51" t="s">
        <v>148</v>
      </c>
      <c r="B28" s="52" t="s">
        <v>149</v>
      </c>
      <c r="C28" s="52"/>
      <c r="D28" s="52">
        <v>61</v>
      </c>
      <c r="E28" s="54">
        <v>0.36098946620901884</v>
      </c>
      <c r="F28" s="54"/>
      <c r="G28" s="165">
        <v>413</v>
      </c>
      <c r="H28" s="54">
        <v>0.13897161008536826</v>
      </c>
      <c r="I28" s="55">
        <v>374</v>
      </c>
      <c r="J28" s="54">
        <v>0.16562303488711949</v>
      </c>
      <c r="K28" s="55">
        <v>39</v>
      </c>
      <c r="L28" s="54">
        <v>5.4645574409057152E-2</v>
      </c>
    </row>
    <row r="29" spans="1:12">
      <c r="A29" s="51" t="s">
        <v>150</v>
      </c>
      <c r="B29" s="52" t="s">
        <v>151</v>
      </c>
      <c r="C29" s="52"/>
      <c r="D29" s="52">
        <v>935</v>
      </c>
      <c r="E29" s="54">
        <v>5.5331991951710258</v>
      </c>
      <c r="F29" s="54"/>
      <c r="G29" s="165">
        <v>10678</v>
      </c>
      <c r="H29" s="54">
        <v>3.5930722820618946</v>
      </c>
      <c r="I29" s="55">
        <v>4022</v>
      </c>
      <c r="J29" s="54">
        <v>1.78111188854544</v>
      </c>
      <c r="K29" s="55">
        <v>6656</v>
      </c>
      <c r="L29" s="54">
        <v>9.3261780324790884</v>
      </c>
    </row>
    <row r="30" spans="1:12">
      <c r="A30" s="51" t="s">
        <v>152</v>
      </c>
      <c r="B30" s="52" t="s">
        <v>153</v>
      </c>
      <c r="C30" s="52"/>
      <c r="D30" s="53">
        <v>3099</v>
      </c>
      <c r="E30" s="54">
        <v>18.339448455438514</v>
      </c>
      <c r="F30" s="54"/>
      <c r="G30" s="165">
        <v>70218</v>
      </c>
      <c r="H30" s="54">
        <v>23.627865658533629</v>
      </c>
      <c r="I30" s="55">
        <v>58603</v>
      </c>
      <c r="J30" s="54">
        <v>25.951889608261666</v>
      </c>
      <c r="K30" s="55">
        <v>11615</v>
      </c>
      <c r="L30" s="54">
        <v>16.274572993876895</v>
      </c>
    </row>
    <row r="31" spans="1:12">
      <c r="A31" s="51" t="s">
        <v>154</v>
      </c>
      <c r="B31" s="52" t="s">
        <v>155</v>
      </c>
      <c r="C31" s="52"/>
      <c r="D31" s="52">
        <v>931</v>
      </c>
      <c r="E31" s="54">
        <v>5.5095277547638775</v>
      </c>
      <c r="F31" s="54"/>
      <c r="G31" s="165">
        <v>14234</v>
      </c>
      <c r="H31" s="54">
        <v>4.789641399407099</v>
      </c>
      <c r="I31" s="55">
        <v>5236</v>
      </c>
      <c r="J31" s="54">
        <v>2.3187224884196729</v>
      </c>
      <c r="K31" s="55">
        <v>8998</v>
      </c>
      <c r="L31" s="54">
        <v>12.607714834171698</v>
      </c>
    </row>
    <row r="32" spans="1:12">
      <c r="A32" s="51" t="s">
        <v>156</v>
      </c>
      <c r="B32" s="52" t="s">
        <v>157</v>
      </c>
      <c r="C32" s="52"/>
      <c r="D32" s="52">
        <v>699</v>
      </c>
      <c r="E32" s="54">
        <v>4.1365842111492483</v>
      </c>
      <c r="F32" s="54"/>
      <c r="G32" s="165">
        <v>5686</v>
      </c>
      <c r="H32" s="54">
        <v>1.9132992129428668</v>
      </c>
      <c r="I32" s="55">
        <v>4087</v>
      </c>
      <c r="J32" s="54">
        <v>1.8098966405980144</v>
      </c>
      <c r="K32" s="55">
        <v>1599</v>
      </c>
      <c r="L32" s="54">
        <v>2.2404685507713431</v>
      </c>
    </row>
    <row r="33" spans="1:12">
      <c r="A33" s="51" t="s">
        <v>158</v>
      </c>
      <c r="B33" s="52" t="s">
        <v>159</v>
      </c>
      <c r="C33" s="52"/>
      <c r="D33" s="52">
        <v>292</v>
      </c>
      <c r="E33" s="54">
        <v>1.7280151497218605</v>
      </c>
      <c r="F33" s="54"/>
      <c r="G33" s="165">
        <v>2136</v>
      </c>
      <c r="H33" s="54">
        <v>0.71874905361343011</v>
      </c>
      <c r="I33" s="55">
        <v>1390</v>
      </c>
      <c r="J33" s="54">
        <v>0.61555085158581846</v>
      </c>
      <c r="K33" s="55">
        <v>746</v>
      </c>
      <c r="L33" s="54">
        <v>1.045271756645042</v>
      </c>
    </row>
    <row r="34" spans="1:12">
      <c r="A34" s="51" t="s">
        <v>160</v>
      </c>
      <c r="B34" s="52" t="s">
        <v>161</v>
      </c>
      <c r="C34" s="52"/>
      <c r="D34" s="52">
        <v>296</v>
      </c>
      <c r="E34" s="54">
        <v>1.7516865901290093</v>
      </c>
      <c r="F34" s="54"/>
      <c r="G34" s="165">
        <v>18034</v>
      </c>
      <c r="H34" s="54">
        <v>6.0683148093935388</v>
      </c>
      <c r="I34" s="55">
        <v>15978</v>
      </c>
      <c r="J34" s="54">
        <v>7.0757348968620191</v>
      </c>
      <c r="K34" s="55">
        <v>2056</v>
      </c>
      <c r="L34" s="54">
        <v>2.8808025893595257</v>
      </c>
    </row>
    <row r="35" spans="1:12">
      <c r="A35" s="51" t="s">
        <v>162</v>
      </c>
      <c r="B35" s="52" t="s">
        <v>163</v>
      </c>
      <c r="C35" s="52"/>
      <c r="D35" s="52">
        <v>63</v>
      </c>
      <c r="E35" s="54">
        <v>0.37282518641259321</v>
      </c>
      <c r="F35" s="54"/>
      <c r="G35" s="165">
        <v>278</v>
      </c>
      <c r="H35" s="54">
        <v>9.3545054730586871E-2</v>
      </c>
      <c r="I35" s="55">
        <v>143</v>
      </c>
      <c r="J35" s="54">
        <v>6.3326454515663336E-2</v>
      </c>
      <c r="K35" s="55">
        <v>135</v>
      </c>
      <c r="L35" s="54">
        <v>0.18915775756981323</v>
      </c>
    </row>
    <row r="36" spans="1:12">
      <c r="A36" s="51" t="s">
        <v>164</v>
      </c>
      <c r="B36" s="52" t="s">
        <v>165</v>
      </c>
      <c r="C36" s="52"/>
      <c r="D36" s="52">
        <v>974</v>
      </c>
      <c r="E36" s="54">
        <v>5.7639957391407268</v>
      </c>
      <c r="F36" s="54"/>
      <c r="G36" s="165">
        <v>8383</v>
      </c>
      <c r="H36" s="54">
        <v>2.8208208410306108</v>
      </c>
      <c r="I36" s="55">
        <v>4262</v>
      </c>
      <c r="J36" s="54">
        <v>1.8873940499703297</v>
      </c>
      <c r="K36" s="55">
        <v>4121</v>
      </c>
      <c r="L36" s="54">
        <v>5.7742156958903728</v>
      </c>
    </row>
    <row r="37" spans="1:12">
      <c r="A37" s="51" t="s">
        <v>166</v>
      </c>
      <c r="B37" s="52" t="s">
        <v>167</v>
      </c>
      <c r="C37" s="52"/>
      <c r="D37" s="52">
        <v>634</v>
      </c>
      <c r="E37" s="54">
        <v>3.7519233045330806</v>
      </c>
      <c r="F37" s="54"/>
      <c r="G37" s="165">
        <v>8440</v>
      </c>
      <c r="H37" s="54">
        <v>2.8400009421804073</v>
      </c>
      <c r="I37" s="55">
        <v>7001</v>
      </c>
      <c r="J37" s="54">
        <v>3.1003392172318809</v>
      </c>
      <c r="K37" s="55">
        <v>1439</v>
      </c>
      <c r="L37" s="54">
        <v>2.0162815788367499</v>
      </c>
    </row>
    <row r="38" spans="1:12">
      <c r="A38" s="51" t="s">
        <v>168</v>
      </c>
      <c r="B38" s="52" t="s">
        <v>169</v>
      </c>
      <c r="C38" s="52"/>
      <c r="D38" s="52">
        <v>4</v>
      </c>
      <c r="E38" s="54">
        <v>2.3671440407148775E-2</v>
      </c>
      <c r="F38" s="54"/>
      <c r="G38" s="165">
        <v>35</v>
      </c>
      <c r="H38" s="54">
        <v>1.1777255091980363E-2</v>
      </c>
      <c r="I38" s="55">
        <v>29</v>
      </c>
      <c r="J38" s="54">
        <v>1.2842427838840816E-2</v>
      </c>
      <c r="K38" s="55">
        <v>6</v>
      </c>
      <c r="L38" s="54">
        <v>8.4070114475472552E-3</v>
      </c>
    </row>
    <row r="39" spans="1:12">
      <c r="A39" s="51" t="s">
        <v>170</v>
      </c>
      <c r="B39" s="52" t="s">
        <v>171</v>
      </c>
      <c r="C39" s="52"/>
      <c r="D39" s="53">
        <v>2206</v>
      </c>
      <c r="E39" s="54">
        <v>13.05479938454255</v>
      </c>
      <c r="F39" s="54"/>
      <c r="G39" s="165">
        <v>40331</v>
      </c>
      <c r="H39" s="54">
        <v>13.571099288990286</v>
      </c>
      <c r="I39" s="55">
        <v>34780</v>
      </c>
      <c r="J39" s="54">
        <v>15.402056559823572</v>
      </c>
      <c r="K39" s="55">
        <v>5551</v>
      </c>
      <c r="L39" s="54">
        <v>7.7778867575558017</v>
      </c>
    </row>
    <row r="40" spans="1:12">
      <c r="A40" s="51" t="s">
        <v>172</v>
      </c>
      <c r="B40" s="52" t="s">
        <v>173</v>
      </c>
      <c r="C40" s="52"/>
      <c r="D40" s="52">
        <v>754</v>
      </c>
      <c r="E40" s="54">
        <v>4.4620665167475444</v>
      </c>
      <c r="F40" s="54"/>
      <c r="G40" s="165">
        <v>25370</v>
      </c>
      <c r="H40" s="54">
        <v>8.536827476672622</v>
      </c>
      <c r="I40" s="55">
        <v>24005</v>
      </c>
      <c r="J40" s="54">
        <v>10.630430354185304</v>
      </c>
      <c r="K40" s="55">
        <v>1365</v>
      </c>
      <c r="L40" s="54">
        <v>1.9125951043170004</v>
      </c>
    </row>
    <row r="41" spans="1:12">
      <c r="A41" s="51" t="s">
        <v>174</v>
      </c>
      <c r="B41" s="52" t="s">
        <v>175</v>
      </c>
      <c r="C41" s="52"/>
      <c r="D41" s="52">
        <v>324</v>
      </c>
      <c r="E41" s="54">
        <v>1.9173866729790507</v>
      </c>
      <c r="F41" s="54"/>
      <c r="G41" s="165">
        <v>2844</v>
      </c>
      <c r="H41" s="54">
        <v>0.95698609947406144</v>
      </c>
      <c r="I41" s="55">
        <v>1975</v>
      </c>
      <c r="J41" s="54">
        <v>0.87461362005898657</v>
      </c>
      <c r="K41" s="55">
        <v>869</v>
      </c>
      <c r="L41" s="54">
        <v>1.2176154913197608</v>
      </c>
    </row>
    <row r="42" spans="1:12">
      <c r="A42" s="51" t="s">
        <v>176</v>
      </c>
      <c r="B42" s="52" t="s">
        <v>177</v>
      </c>
      <c r="C42" s="52"/>
      <c r="D42" s="52">
        <v>354</v>
      </c>
      <c r="E42" s="54">
        <v>2.0949224760326666</v>
      </c>
      <c r="F42" s="54"/>
      <c r="G42" s="165">
        <v>2741</v>
      </c>
      <c r="H42" s="54">
        <v>0.92232732020337638</v>
      </c>
      <c r="I42" s="55">
        <v>1791</v>
      </c>
      <c r="J42" s="54">
        <v>0.79313062963323799</v>
      </c>
      <c r="K42" s="55">
        <v>950</v>
      </c>
      <c r="L42" s="54">
        <v>1.3311101458616486</v>
      </c>
    </row>
    <row r="43" spans="1:12">
      <c r="A43" s="51" t="s">
        <v>178</v>
      </c>
      <c r="B43" s="52" t="s">
        <v>179</v>
      </c>
      <c r="C43" s="52"/>
      <c r="D43" s="52">
        <v>11</v>
      </c>
      <c r="E43" s="54">
        <v>6.5096461119659138E-2</v>
      </c>
      <c r="F43" s="54"/>
      <c r="G43" s="165">
        <v>34</v>
      </c>
      <c r="H43" s="54">
        <v>1.1440762089352352E-2</v>
      </c>
      <c r="I43" s="55">
        <v>32</v>
      </c>
      <c r="J43" s="54">
        <v>1.4170954856651935E-2</v>
      </c>
      <c r="K43" s="55">
        <v>2</v>
      </c>
      <c r="L43" s="54">
        <v>2.802337149182418E-3</v>
      </c>
    </row>
    <row r="44" spans="1:12">
      <c r="A44" s="51" t="s">
        <v>180</v>
      </c>
      <c r="B44" s="52" t="s">
        <v>181</v>
      </c>
      <c r="C44" s="52"/>
      <c r="D44" s="52">
        <v>0</v>
      </c>
      <c r="E44" s="54">
        <v>0</v>
      </c>
      <c r="F44" s="54"/>
      <c r="G44" s="165">
        <v>4</v>
      </c>
      <c r="H44" s="54">
        <v>1.3459720105120415E-3</v>
      </c>
      <c r="I44" s="55">
        <v>0</v>
      </c>
      <c r="J44" s="54">
        <v>0</v>
      </c>
      <c r="K44" s="55">
        <v>4</v>
      </c>
      <c r="L44" s="54">
        <v>5.6046742983648359E-3</v>
      </c>
    </row>
    <row r="45" spans="1:12">
      <c r="H45" s="52"/>
    </row>
    <row r="49" spans="1:1">
      <c r="A49" s="56" t="s">
        <v>182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L94"/>
  <sheetViews>
    <sheetView workbookViewId="0">
      <selection sqref="A1:XFD1048576"/>
    </sheetView>
  </sheetViews>
  <sheetFormatPr baseColWidth="10" defaultColWidth="11.44140625" defaultRowHeight="14.4"/>
  <cols>
    <col min="1" max="1" width="3.88671875" style="3" customWidth="1"/>
    <col min="2" max="2" width="5" style="3" customWidth="1"/>
    <col min="3" max="3" width="3.5546875" style="3" customWidth="1"/>
    <col min="4" max="4" width="60.44140625" style="3" customWidth="1"/>
    <col min="5" max="5" width="1.88671875" style="3" customWidth="1"/>
    <col min="6" max="6" width="11.44140625" style="3"/>
    <col min="7" max="7" width="1.88671875" style="3" customWidth="1"/>
    <col min="8" max="16384" width="11.44140625" style="3"/>
  </cols>
  <sheetData>
    <row r="1" spans="1:12">
      <c r="A1" s="57" t="s">
        <v>183</v>
      </c>
      <c r="B1" s="58" t="s">
        <v>184</v>
      </c>
    </row>
    <row r="2" spans="1:12">
      <c r="B2" s="58" t="s">
        <v>185</v>
      </c>
    </row>
    <row r="3" spans="1:12">
      <c r="B3" s="16"/>
      <c r="C3" s="16"/>
      <c r="D3" s="59" t="s">
        <v>186</v>
      </c>
      <c r="E3" s="60"/>
      <c r="F3" s="59" t="s">
        <v>187</v>
      </c>
      <c r="G3" s="61"/>
      <c r="H3" s="59" t="s">
        <v>188</v>
      </c>
      <c r="I3" s="62"/>
      <c r="J3" s="62"/>
    </row>
    <row r="4" spans="1:12">
      <c r="B4" s="17"/>
      <c r="C4" s="17"/>
      <c r="D4" s="63" t="s">
        <v>189</v>
      </c>
      <c r="E4" s="60"/>
      <c r="F4" s="38" t="s">
        <v>9</v>
      </c>
      <c r="G4" s="39"/>
      <c r="H4" s="38" t="s">
        <v>9</v>
      </c>
      <c r="I4" s="38" t="s">
        <v>190</v>
      </c>
      <c r="J4" s="38" t="s">
        <v>11</v>
      </c>
    </row>
    <row r="5" spans="1:12">
      <c r="B5" s="64" t="s">
        <v>140</v>
      </c>
      <c r="C5" s="65" t="s">
        <v>191</v>
      </c>
      <c r="D5" s="64" t="s">
        <v>192</v>
      </c>
      <c r="E5" s="64"/>
      <c r="F5" s="66">
        <v>2235</v>
      </c>
      <c r="G5" s="66"/>
      <c r="H5" s="66">
        <v>31262</v>
      </c>
      <c r="I5" s="66">
        <v>30284</v>
      </c>
      <c r="J5" s="64">
        <v>978</v>
      </c>
      <c r="L5" s="67"/>
    </row>
    <row r="6" spans="1:12">
      <c r="B6" s="64" t="s">
        <v>140</v>
      </c>
      <c r="C6" s="65" t="s">
        <v>193</v>
      </c>
      <c r="D6" s="64" t="s">
        <v>194</v>
      </c>
      <c r="E6" s="64"/>
      <c r="F6" s="66">
        <v>41</v>
      </c>
      <c r="G6" s="64"/>
      <c r="H6" s="66">
        <v>268</v>
      </c>
      <c r="I6" s="66">
        <v>187</v>
      </c>
      <c r="J6" s="64">
        <v>81</v>
      </c>
      <c r="L6" s="67"/>
    </row>
    <row r="7" spans="1:12">
      <c r="B7" s="64" t="s">
        <v>140</v>
      </c>
      <c r="C7" s="65" t="s">
        <v>195</v>
      </c>
      <c r="D7" s="64" t="s">
        <v>196</v>
      </c>
      <c r="E7" s="64"/>
      <c r="F7" s="66">
        <v>39</v>
      </c>
      <c r="G7" s="64"/>
      <c r="H7" s="66">
        <v>148</v>
      </c>
      <c r="I7" s="66">
        <v>138</v>
      </c>
      <c r="J7" s="64">
        <v>10</v>
      </c>
      <c r="L7" s="67"/>
    </row>
    <row r="8" spans="1:12">
      <c r="B8" s="64" t="s">
        <v>142</v>
      </c>
      <c r="C8" s="65" t="s">
        <v>197</v>
      </c>
      <c r="D8" s="64" t="s">
        <v>198</v>
      </c>
      <c r="E8" s="64"/>
      <c r="F8" s="66">
        <v>0</v>
      </c>
      <c r="G8" s="64"/>
      <c r="H8" s="66">
        <v>6</v>
      </c>
      <c r="I8" s="66">
        <v>0</v>
      </c>
      <c r="J8" s="64">
        <v>6</v>
      </c>
      <c r="L8" s="67"/>
    </row>
    <row r="9" spans="1:12">
      <c r="B9" s="64" t="s">
        <v>142</v>
      </c>
      <c r="C9" s="65" t="s">
        <v>199</v>
      </c>
      <c r="D9" s="64" t="s">
        <v>200</v>
      </c>
      <c r="E9" s="64"/>
      <c r="F9" s="66">
        <v>0</v>
      </c>
      <c r="G9" s="64"/>
      <c r="H9" s="66">
        <v>0</v>
      </c>
      <c r="I9" s="66">
        <v>0</v>
      </c>
      <c r="J9" s="64">
        <v>0</v>
      </c>
      <c r="L9" s="67"/>
    </row>
    <row r="10" spans="1:12">
      <c r="B10" s="64" t="s">
        <v>142</v>
      </c>
      <c r="C10" s="65" t="s">
        <v>201</v>
      </c>
      <c r="D10" s="64" t="s">
        <v>202</v>
      </c>
      <c r="E10" s="64"/>
      <c r="F10" s="66">
        <v>1</v>
      </c>
      <c r="G10" s="64"/>
      <c r="H10" s="66">
        <v>1</v>
      </c>
      <c r="I10" s="66">
        <v>1</v>
      </c>
      <c r="J10" s="64">
        <v>0</v>
      </c>
      <c r="L10" s="67"/>
    </row>
    <row r="11" spans="1:12">
      <c r="B11" s="64" t="s">
        <v>142</v>
      </c>
      <c r="C11" s="65" t="s">
        <v>203</v>
      </c>
      <c r="D11" s="64" t="s">
        <v>204</v>
      </c>
      <c r="E11" s="64"/>
      <c r="F11" s="66">
        <v>6</v>
      </c>
      <c r="G11" s="64"/>
      <c r="H11" s="66">
        <v>53</v>
      </c>
      <c r="I11" s="66">
        <v>28</v>
      </c>
      <c r="J11" s="64">
        <v>25</v>
      </c>
      <c r="L11" s="67"/>
    </row>
    <row r="12" spans="1:12">
      <c r="B12" s="64" t="s">
        <v>142</v>
      </c>
      <c r="C12" s="65" t="s">
        <v>205</v>
      </c>
      <c r="D12" s="64" t="s">
        <v>206</v>
      </c>
      <c r="E12" s="64"/>
      <c r="F12" s="66">
        <v>1</v>
      </c>
      <c r="G12" s="64"/>
      <c r="H12" s="66">
        <v>8</v>
      </c>
      <c r="I12" s="66">
        <v>8</v>
      </c>
      <c r="J12" s="64">
        <v>0</v>
      </c>
      <c r="L12" s="67"/>
    </row>
    <row r="13" spans="1:12">
      <c r="B13" s="64" t="s">
        <v>144</v>
      </c>
      <c r="C13" s="65" t="s">
        <v>207</v>
      </c>
      <c r="D13" s="64" t="s">
        <v>208</v>
      </c>
      <c r="E13" s="64"/>
      <c r="F13" s="66">
        <v>1148</v>
      </c>
      <c r="G13" s="66"/>
      <c r="H13" s="66">
        <v>18233</v>
      </c>
      <c r="I13" s="66">
        <v>13237</v>
      </c>
      <c r="J13" s="64">
        <v>4996</v>
      </c>
      <c r="L13" s="67"/>
    </row>
    <row r="14" spans="1:12">
      <c r="B14" s="64" t="s">
        <v>144</v>
      </c>
      <c r="C14" s="65">
        <v>11</v>
      </c>
      <c r="D14" s="64" t="s">
        <v>209</v>
      </c>
      <c r="E14" s="64"/>
      <c r="F14" s="66">
        <v>447</v>
      </c>
      <c r="G14" s="64"/>
      <c r="H14" s="66">
        <v>4181</v>
      </c>
      <c r="I14" s="66">
        <v>4146</v>
      </c>
      <c r="J14" s="64">
        <v>35</v>
      </c>
      <c r="L14" s="67"/>
    </row>
    <row r="15" spans="1:12">
      <c r="B15" s="64" t="s">
        <v>144</v>
      </c>
      <c r="C15" s="65">
        <v>12</v>
      </c>
      <c r="D15" s="64" t="s">
        <v>210</v>
      </c>
      <c r="E15" s="64"/>
      <c r="F15" s="66">
        <v>0</v>
      </c>
      <c r="G15" s="64"/>
      <c r="H15" s="66">
        <v>0</v>
      </c>
      <c r="I15" s="66">
        <v>0</v>
      </c>
      <c r="J15" s="64">
        <v>0</v>
      </c>
      <c r="L15" s="67"/>
    </row>
    <row r="16" spans="1:12">
      <c r="B16" s="64" t="s">
        <v>144</v>
      </c>
      <c r="C16" s="65">
        <v>13</v>
      </c>
      <c r="D16" s="64" t="s">
        <v>211</v>
      </c>
      <c r="E16" s="64"/>
      <c r="F16" s="66">
        <v>35</v>
      </c>
      <c r="G16" s="64"/>
      <c r="H16" s="66">
        <v>379</v>
      </c>
      <c r="I16" s="66">
        <v>194</v>
      </c>
      <c r="J16" s="64">
        <v>185</v>
      </c>
      <c r="L16" s="67"/>
    </row>
    <row r="17" spans="2:12">
      <c r="B17" s="64" t="s">
        <v>144</v>
      </c>
      <c r="C17" s="65">
        <v>14</v>
      </c>
      <c r="D17" s="64" t="s">
        <v>212</v>
      </c>
      <c r="E17" s="64"/>
      <c r="F17" s="66">
        <v>84</v>
      </c>
      <c r="G17" s="64"/>
      <c r="H17" s="66">
        <v>1241</v>
      </c>
      <c r="I17" s="66">
        <v>319</v>
      </c>
      <c r="J17" s="64">
        <v>922</v>
      </c>
      <c r="L17" s="67"/>
    </row>
    <row r="18" spans="2:12">
      <c r="B18" s="64" t="s">
        <v>144</v>
      </c>
      <c r="C18" s="65">
        <v>15</v>
      </c>
      <c r="D18" s="64" t="s">
        <v>213</v>
      </c>
      <c r="E18" s="64"/>
      <c r="F18" s="66">
        <v>28</v>
      </c>
      <c r="G18" s="64"/>
      <c r="H18" s="66">
        <v>443</v>
      </c>
      <c r="I18" s="66">
        <v>225</v>
      </c>
      <c r="J18" s="64">
        <v>218</v>
      </c>
      <c r="L18" s="67"/>
    </row>
    <row r="19" spans="2:12">
      <c r="B19" s="64" t="s">
        <v>144</v>
      </c>
      <c r="C19" s="65">
        <v>16</v>
      </c>
      <c r="D19" s="64" t="s">
        <v>214</v>
      </c>
      <c r="E19" s="64"/>
      <c r="F19" s="66">
        <v>97</v>
      </c>
      <c r="G19" s="64"/>
      <c r="H19" s="66">
        <v>1222</v>
      </c>
      <c r="I19" s="66">
        <v>704</v>
      </c>
      <c r="J19" s="64">
        <v>518</v>
      </c>
      <c r="L19" s="67"/>
    </row>
    <row r="20" spans="2:12">
      <c r="B20" s="64" t="s">
        <v>144</v>
      </c>
      <c r="C20" s="65">
        <v>17</v>
      </c>
      <c r="D20" s="64" t="s">
        <v>215</v>
      </c>
      <c r="E20" s="64"/>
      <c r="F20" s="66">
        <v>6</v>
      </c>
      <c r="G20" s="64"/>
      <c r="H20" s="66">
        <v>67</v>
      </c>
      <c r="I20" s="66">
        <v>30</v>
      </c>
      <c r="J20" s="64">
        <v>37</v>
      </c>
      <c r="L20" s="67"/>
    </row>
    <row r="21" spans="2:12">
      <c r="B21" s="64" t="s">
        <v>144</v>
      </c>
      <c r="C21" s="65">
        <v>18</v>
      </c>
      <c r="D21" s="64" t="s">
        <v>216</v>
      </c>
      <c r="E21" s="64"/>
      <c r="F21" s="66">
        <v>137</v>
      </c>
      <c r="G21" s="64"/>
      <c r="H21" s="66">
        <v>871</v>
      </c>
      <c r="I21" s="66">
        <v>594</v>
      </c>
      <c r="J21" s="64">
        <v>277</v>
      </c>
      <c r="L21" s="67"/>
    </row>
    <row r="22" spans="2:12">
      <c r="B22" s="64" t="s">
        <v>144</v>
      </c>
      <c r="C22" s="65">
        <v>19</v>
      </c>
      <c r="D22" s="64" t="s">
        <v>217</v>
      </c>
      <c r="E22" s="64"/>
      <c r="F22" s="66">
        <v>1</v>
      </c>
      <c r="G22" s="64"/>
      <c r="H22" s="66">
        <v>2</v>
      </c>
      <c r="I22" s="66">
        <v>1</v>
      </c>
      <c r="J22" s="64">
        <v>1</v>
      </c>
      <c r="L22" s="67"/>
    </row>
    <row r="23" spans="2:12">
      <c r="B23" s="64" t="s">
        <v>144</v>
      </c>
      <c r="C23" s="65">
        <v>20</v>
      </c>
      <c r="D23" s="64" t="s">
        <v>218</v>
      </c>
      <c r="E23" s="64"/>
      <c r="F23" s="66">
        <v>37</v>
      </c>
      <c r="G23" s="64"/>
      <c r="H23" s="66">
        <v>228</v>
      </c>
      <c r="I23" s="66">
        <v>193</v>
      </c>
      <c r="J23" s="64">
        <v>35</v>
      </c>
      <c r="L23" s="67"/>
    </row>
    <row r="24" spans="2:12">
      <c r="B24" s="64" t="s">
        <v>144</v>
      </c>
      <c r="C24" s="65">
        <v>21</v>
      </c>
      <c r="D24" s="64" t="s">
        <v>219</v>
      </c>
      <c r="E24" s="64"/>
      <c r="F24" s="66">
        <v>0</v>
      </c>
      <c r="G24" s="64"/>
      <c r="H24" s="66">
        <v>0</v>
      </c>
      <c r="I24" s="66">
        <v>0</v>
      </c>
      <c r="J24" s="64">
        <v>0</v>
      </c>
      <c r="L24" s="67"/>
    </row>
    <row r="25" spans="2:12">
      <c r="B25" s="64" t="s">
        <v>144</v>
      </c>
      <c r="C25" s="65">
        <v>22</v>
      </c>
      <c r="D25" s="64" t="s">
        <v>220</v>
      </c>
      <c r="E25" s="64"/>
      <c r="F25" s="66">
        <v>34</v>
      </c>
      <c r="G25" s="64"/>
      <c r="H25" s="66">
        <v>2381</v>
      </c>
      <c r="I25" s="66">
        <v>975</v>
      </c>
      <c r="J25" s="64">
        <v>1406</v>
      </c>
      <c r="L25" s="67"/>
    </row>
    <row r="26" spans="2:12">
      <c r="B26" s="64" t="s">
        <v>144</v>
      </c>
      <c r="C26" s="65">
        <v>23</v>
      </c>
      <c r="D26" s="64" t="s">
        <v>221</v>
      </c>
      <c r="E26" s="64"/>
      <c r="F26" s="66">
        <v>62</v>
      </c>
      <c r="G26" s="64"/>
      <c r="H26" s="66">
        <v>703</v>
      </c>
      <c r="I26" s="66">
        <v>369</v>
      </c>
      <c r="J26" s="64">
        <v>334</v>
      </c>
      <c r="L26" s="67"/>
    </row>
    <row r="27" spans="2:12">
      <c r="B27" s="64" t="s">
        <v>144</v>
      </c>
      <c r="C27" s="65">
        <v>24</v>
      </c>
      <c r="D27" s="64" t="s">
        <v>222</v>
      </c>
      <c r="E27" s="64"/>
      <c r="F27" s="66">
        <v>45</v>
      </c>
      <c r="G27" s="64"/>
      <c r="H27" s="66">
        <v>5037</v>
      </c>
      <c r="I27" s="66">
        <v>2850</v>
      </c>
      <c r="J27" s="64">
        <v>2187</v>
      </c>
      <c r="L27" s="67"/>
    </row>
    <row r="28" spans="2:12">
      <c r="B28" s="64" t="s">
        <v>144</v>
      </c>
      <c r="C28" s="65">
        <v>25</v>
      </c>
      <c r="D28" s="64" t="s">
        <v>223</v>
      </c>
      <c r="E28" s="64"/>
      <c r="F28" s="66">
        <v>276</v>
      </c>
      <c r="G28" s="64"/>
      <c r="H28" s="66">
        <v>5838</v>
      </c>
      <c r="I28" s="66">
        <v>1919</v>
      </c>
      <c r="J28" s="64">
        <v>3919</v>
      </c>
      <c r="L28" s="67"/>
    </row>
    <row r="29" spans="2:12">
      <c r="B29" s="64" t="s">
        <v>144</v>
      </c>
      <c r="C29" s="65">
        <v>26</v>
      </c>
      <c r="D29" s="64" t="s">
        <v>224</v>
      </c>
      <c r="E29" s="64"/>
      <c r="F29" s="66">
        <v>15</v>
      </c>
      <c r="G29" s="64"/>
      <c r="H29" s="66">
        <v>800</v>
      </c>
      <c r="I29" s="66">
        <v>132</v>
      </c>
      <c r="J29" s="64">
        <v>668</v>
      </c>
      <c r="L29" s="67"/>
    </row>
    <row r="30" spans="2:12">
      <c r="B30" s="64" t="s">
        <v>144</v>
      </c>
      <c r="C30" s="65">
        <v>27</v>
      </c>
      <c r="D30" s="64" t="s">
        <v>225</v>
      </c>
      <c r="E30" s="64"/>
      <c r="F30" s="66">
        <v>33</v>
      </c>
      <c r="G30" s="64"/>
      <c r="H30" s="66">
        <v>2223</v>
      </c>
      <c r="I30" s="66">
        <v>629</v>
      </c>
      <c r="J30" s="64">
        <v>1594</v>
      </c>
      <c r="L30" s="67"/>
    </row>
    <row r="31" spans="2:12">
      <c r="B31" s="64" t="s">
        <v>144</v>
      </c>
      <c r="C31" s="65">
        <v>28</v>
      </c>
      <c r="D31" s="64" t="s">
        <v>226</v>
      </c>
      <c r="E31" s="64"/>
      <c r="F31" s="66">
        <v>103</v>
      </c>
      <c r="G31" s="64"/>
      <c r="H31" s="66">
        <v>6343</v>
      </c>
      <c r="I31" s="66">
        <v>1891</v>
      </c>
      <c r="J31" s="64">
        <v>4452</v>
      </c>
      <c r="L31" s="67"/>
    </row>
    <row r="32" spans="2:12">
      <c r="B32" s="64" t="s">
        <v>144</v>
      </c>
      <c r="C32" s="65">
        <v>29</v>
      </c>
      <c r="D32" s="64" t="s">
        <v>227</v>
      </c>
      <c r="E32" s="64"/>
      <c r="F32" s="66">
        <v>20</v>
      </c>
      <c r="G32" s="64"/>
      <c r="H32" s="66">
        <v>1677</v>
      </c>
      <c r="I32" s="66">
        <v>416</v>
      </c>
      <c r="J32" s="64">
        <v>1261</v>
      </c>
      <c r="L32" s="67"/>
    </row>
    <row r="33" spans="2:12">
      <c r="B33" s="64" t="s">
        <v>144</v>
      </c>
      <c r="C33" s="65">
        <v>30</v>
      </c>
      <c r="D33" s="64" t="s">
        <v>228</v>
      </c>
      <c r="E33" s="64"/>
      <c r="F33" s="66">
        <v>8</v>
      </c>
      <c r="G33" s="64"/>
      <c r="H33" s="66">
        <v>429</v>
      </c>
      <c r="I33" s="66">
        <v>269</v>
      </c>
      <c r="J33" s="64">
        <v>160</v>
      </c>
      <c r="L33" s="67"/>
    </row>
    <row r="34" spans="2:12">
      <c r="B34" s="64" t="s">
        <v>144</v>
      </c>
      <c r="C34" s="65">
        <v>31</v>
      </c>
      <c r="D34" s="64" t="s">
        <v>229</v>
      </c>
      <c r="E34" s="64"/>
      <c r="F34" s="66">
        <v>123</v>
      </c>
      <c r="G34" s="64"/>
      <c r="H34" s="66">
        <v>1378</v>
      </c>
      <c r="I34" s="66">
        <v>908</v>
      </c>
      <c r="J34" s="64">
        <v>470</v>
      </c>
      <c r="L34" s="67"/>
    </row>
    <row r="35" spans="2:12">
      <c r="B35" s="64" t="s">
        <v>144</v>
      </c>
      <c r="C35" s="65">
        <v>32</v>
      </c>
      <c r="D35" s="64" t="s">
        <v>230</v>
      </c>
      <c r="E35" s="64"/>
      <c r="F35" s="66">
        <v>46</v>
      </c>
      <c r="G35" s="64"/>
      <c r="H35" s="66">
        <v>465</v>
      </c>
      <c r="I35" s="66">
        <v>317</v>
      </c>
      <c r="J35" s="64">
        <v>148</v>
      </c>
      <c r="L35" s="67"/>
    </row>
    <row r="36" spans="2:12">
      <c r="B36" s="64" t="s">
        <v>144</v>
      </c>
      <c r="C36" s="65">
        <v>33</v>
      </c>
      <c r="D36" s="64" t="s">
        <v>231</v>
      </c>
      <c r="E36" s="64"/>
      <c r="F36" s="66">
        <v>112</v>
      </c>
      <c r="G36" s="64"/>
      <c r="H36" s="66">
        <v>1191</v>
      </c>
      <c r="I36" s="66">
        <v>906</v>
      </c>
      <c r="J36" s="64">
        <v>285</v>
      </c>
      <c r="L36" s="67"/>
    </row>
    <row r="37" spans="2:12">
      <c r="B37" s="64" t="s">
        <v>146</v>
      </c>
      <c r="C37" s="65">
        <v>35</v>
      </c>
      <c r="D37" s="64" t="s">
        <v>232</v>
      </c>
      <c r="E37" s="64"/>
      <c r="F37" s="66">
        <v>41</v>
      </c>
      <c r="G37" s="64"/>
      <c r="H37" s="66">
        <v>246</v>
      </c>
      <c r="I37" s="66">
        <v>236</v>
      </c>
      <c r="J37" s="64">
        <v>10</v>
      </c>
      <c r="L37" s="67"/>
    </row>
    <row r="38" spans="2:12">
      <c r="B38" s="64" t="s">
        <v>148</v>
      </c>
      <c r="C38" s="65">
        <v>36</v>
      </c>
      <c r="D38" s="64" t="s">
        <v>233</v>
      </c>
      <c r="E38" s="64"/>
      <c r="F38" s="66">
        <v>38</v>
      </c>
      <c r="G38" s="64"/>
      <c r="H38" s="66">
        <v>122</v>
      </c>
      <c r="I38" s="66">
        <v>120</v>
      </c>
      <c r="J38" s="64">
        <v>2</v>
      </c>
      <c r="L38" s="67"/>
    </row>
    <row r="39" spans="2:12">
      <c r="B39" s="64" t="s">
        <v>148</v>
      </c>
      <c r="C39" s="65">
        <v>37</v>
      </c>
      <c r="D39" s="64" t="s">
        <v>234</v>
      </c>
      <c r="E39" s="64"/>
      <c r="F39" s="66">
        <v>2</v>
      </c>
      <c r="G39" s="64"/>
      <c r="H39" s="66">
        <v>22</v>
      </c>
      <c r="I39" s="66">
        <v>15</v>
      </c>
      <c r="J39" s="64">
        <v>7</v>
      </c>
      <c r="L39" s="67"/>
    </row>
    <row r="40" spans="2:12">
      <c r="B40" s="64" t="s">
        <v>148</v>
      </c>
      <c r="C40" s="65">
        <v>38</v>
      </c>
      <c r="D40" s="64" t="s">
        <v>235</v>
      </c>
      <c r="E40" s="64"/>
      <c r="F40" s="66">
        <v>20</v>
      </c>
      <c r="G40" s="64"/>
      <c r="H40" s="66">
        <v>261</v>
      </c>
      <c r="I40" s="66">
        <v>237</v>
      </c>
      <c r="J40" s="64">
        <v>24</v>
      </c>
      <c r="L40" s="67"/>
    </row>
    <row r="41" spans="2:12">
      <c r="B41" s="64" t="s">
        <v>148</v>
      </c>
      <c r="C41" s="65">
        <v>39</v>
      </c>
      <c r="D41" s="64" t="s">
        <v>236</v>
      </c>
      <c r="E41" s="64"/>
      <c r="F41" s="66">
        <v>1</v>
      </c>
      <c r="G41" s="64"/>
      <c r="H41" s="66">
        <v>8</v>
      </c>
      <c r="I41" s="66">
        <v>2</v>
      </c>
      <c r="J41" s="64">
        <v>6</v>
      </c>
      <c r="L41" s="67"/>
    </row>
    <row r="42" spans="2:12">
      <c r="B42" s="64" t="s">
        <v>150</v>
      </c>
      <c r="C42" s="65">
        <v>41</v>
      </c>
      <c r="D42" s="64" t="s">
        <v>237</v>
      </c>
      <c r="E42" s="64"/>
      <c r="F42" s="66">
        <v>350</v>
      </c>
      <c r="G42" s="64"/>
      <c r="H42" s="66">
        <v>3545</v>
      </c>
      <c r="I42" s="66">
        <v>1658</v>
      </c>
      <c r="J42" s="64">
        <v>1887</v>
      </c>
      <c r="L42" s="67"/>
    </row>
    <row r="43" spans="2:12">
      <c r="B43" s="64" t="s">
        <v>150</v>
      </c>
      <c r="C43" s="65">
        <v>42</v>
      </c>
      <c r="D43" s="64" t="s">
        <v>238</v>
      </c>
      <c r="E43" s="64"/>
      <c r="F43" s="66">
        <v>18</v>
      </c>
      <c r="G43" s="64"/>
      <c r="H43" s="66">
        <v>275</v>
      </c>
      <c r="I43" s="66">
        <v>29</v>
      </c>
      <c r="J43" s="64">
        <v>246</v>
      </c>
      <c r="L43" s="67"/>
    </row>
    <row r="44" spans="2:12">
      <c r="B44" s="64" t="s">
        <v>150</v>
      </c>
      <c r="C44" s="65">
        <v>43</v>
      </c>
      <c r="D44" s="64" t="s">
        <v>239</v>
      </c>
      <c r="E44" s="64"/>
      <c r="F44" s="66">
        <v>567</v>
      </c>
      <c r="G44" s="64"/>
      <c r="H44" s="66">
        <v>6858</v>
      </c>
      <c r="I44" s="66">
        <v>2335</v>
      </c>
      <c r="J44" s="64">
        <v>4523</v>
      </c>
      <c r="L44" s="67"/>
    </row>
    <row r="45" spans="2:12">
      <c r="B45" s="64" t="s">
        <v>152</v>
      </c>
      <c r="C45" s="65">
        <v>45</v>
      </c>
      <c r="D45" s="64" t="s">
        <v>240</v>
      </c>
      <c r="E45" s="64"/>
      <c r="F45" s="66">
        <v>336</v>
      </c>
      <c r="G45" s="64"/>
      <c r="H45" s="66">
        <v>2153</v>
      </c>
      <c r="I45" s="66">
        <v>1203</v>
      </c>
      <c r="J45" s="64">
        <v>950</v>
      </c>
      <c r="L45" s="67"/>
    </row>
    <row r="46" spans="2:12">
      <c r="B46" s="64" t="s">
        <v>152</v>
      </c>
      <c r="C46" s="65">
        <v>46</v>
      </c>
      <c r="D46" s="64" t="s">
        <v>241</v>
      </c>
      <c r="E46" s="64"/>
      <c r="F46" s="66">
        <v>1666</v>
      </c>
      <c r="G46" s="66"/>
      <c r="H46" s="66">
        <v>31499</v>
      </c>
      <c r="I46" s="66">
        <v>30248</v>
      </c>
      <c r="J46" s="64">
        <v>1251</v>
      </c>
      <c r="L46" s="67"/>
    </row>
    <row r="47" spans="2:12">
      <c r="B47" s="64" t="s">
        <v>152</v>
      </c>
      <c r="C47" s="65">
        <v>47</v>
      </c>
      <c r="D47" s="64" t="s">
        <v>242</v>
      </c>
      <c r="E47" s="64"/>
      <c r="F47" s="66">
        <v>1097</v>
      </c>
      <c r="G47" s="66"/>
      <c r="H47" s="66">
        <v>36566</v>
      </c>
      <c r="I47" s="66">
        <v>27152</v>
      </c>
      <c r="J47" s="64">
        <v>9414</v>
      </c>
      <c r="L47" s="67"/>
    </row>
    <row r="48" spans="2:12">
      <c r="B48" s="64" t="s">
        <v>154</v>
      </c>
      <c r="C48" s="65">
        <v>49</v>
      </c>
      <c r="D48" s="64" t="s">
        <v>243</v>
      </c>
      <c r="E48" s="64"/>
      <c r="F48" s="66">
        <v>96</v>
      </c>
      <c r="G48" s="64"/>
      <c r="H48" s="66">
        <v>679</v>
      </c>
      <c r="I48" s="66">
        <v>545</v>
      </c>
      <c r="J48" s="64">
        <v>134</v>
      </c>
      <c r="L48" s="67"/>
    </row>
    <row r="49" spans="2:12">
      <c r="B49" s="64" t="s">
        <v>154</v>
      </c>
      <c r="C49" s="65">
        <v>50</v>
      </c>
      <c r="D49" s="64" t="s">
        <v>244</v>
      </c>
      <c r="E49" s="64"/>
      <c r="F49" s="66">
        <v>603</v>
      </c>
      <c r="G49" s="64"/>
      <c r="H49" s="66">
        <v>5007</v>
      </c>
      <c r="I49" s="66">
        <v>3542</v>
      </c>
      <c r="J49" s="64">
        <v>1465</v>
      </c>
      <c r="L49" s="67"/>
    </row>
    <row r="50" spans="2:12">
      <c r="B50" s="64" t="s">
        <v>154</v>
      </c>
      <c r="C50" s="65">
        <v>51</v>
      </c>
      <c r="D50" s="64" t="s">
        <v>245</v>
      </c>
      <c r="E50" s="64"/>
      <c r="F50" s="66">
        <v>712</v>
      </c>
      <c r="G50" s="64"/>
      <c r="H50" s="66">
        <v>12910</v>
      </c>
      <c r="I50" s="66">
        <v>4094</v>
      </c>
      <c r="J50" s="64">
        <v>8816</v>
      </c>
      <c r="L50" s="67"/>
    </row>
    <row r="51" spans="2:12">
      <c r="B51" s="64" t="s">
        <v>154</v>
      </c>
      <c r="C51" s="65">
        <v>52</v>
      </c>
      <c r="D51" s="64" t="s">
        <v>246</v>
      </c>
      <c r="E51" s="64"/>
      <c r="F51" s="66">
        <v>1</v>
      </c>
      <c r="G51" s="64"/>
      <c r="H51" s="66">
        <v>7</v>
      </c>
      <c r="I51" s="66">
        <v>7</v>
      </c>
      <c r="J51" s="64">
        <v>0</v>
      </c>
      <c r="L51" s="67"/>
    </row>
    <row r="52" spans="2:12">
      <c r="B52" s="64" t="s">
        <v>154</v>
      </c>
      <c r="C52" s="65">
        <v>53</v>
      </c>
      <c r="D52" s="64" t="s">
        <v>247</v>
      </c>
      <c r="E52" s="64"/>
      <c r="F52" s="66">
        <v>0</v>
      </c>
      <c r="G52" s="64"/>
      <c r="H52" s="66">
        <v>1</v>
      </c>
      <c r="I52" s="66">
        <v>0</v>
      </c>
      <c r="J52" s="64">
        <v>1</v>
      </c>
      <c r="L52" s="67"/>
    </row>
    <row r="53" spans="2:12">
      <c r="B53" s="64" t="s">
        <v>156</v>
      </c>
      <c r="C53" s="65">
        <v>55</v>
      </c>
      <c r="D53" s="64" t="s">
        <v>248</v>
      </c>
      <c r="E53" s="64"/>
      <c r="F53" s="66">
        <v>188</v>
      </c>
      <c r="G53" s="64"/>
      <c r="H53" s="66">
        <v>1084</v>
      </c>
      <c r="I53" s="66">
        <v>977</v>
      </c>
      <c r="J53" s="64">
        <v>107</v>
      </c>
      <c r="L53" s="67"/>
    </row>
    <row r="54" spans="2:12">
      <c r="B54" s="64" t="s">
        <v>156</v>
      </c>
      <c r="C54" s="65">
        <v>56</v>
      </c>
      <c r="D54" s="64" t="s">
        <v>249</v>
      </c>
      <c r="E54" s="64"/>
      <c r="F54" s="66">
        <v>30</v>
      </c>
      <c r="G54" s="64"/>
      <c r="H54" s="66">
        <v>232</v>
      </c>
      <c r="I54" s="66">
        <v>158</v>
      </c>
      <c r="J54" s="64">
        <v>74</v>
      </c>
      <c r="L54" s="67"/>
    </row>
    <row r="55" spans="2:12">
      <c r="B55" s="64" t="s">
        <v>158</v>
      </c>
      <c r="C55" s="65">
        <v>58</v>
      </c>
      <c r="D55" s="64" t="s">
        <v>250</v>
      </c>
      <c r="E55" s="64"/>
      <c r="F55" s="66">
        <v>62</v>
      </c>
      <c r="G55" s="64"/>
      <c r="H55" s="66">
        <v>460</v>
      </c>
      <c r="I55" s="66">
        <v>287</v>
      </c>
      <c r="J55" s="64">
        <v>173</v>
      </c>
      <c r="L55" s="67"/>
    </row>
    <row r="56" spans="2:12">
      <c r="B56" s="64" t="s">
        <v>158</v>
      </c>
      <c r="C56" s="65">
        <v>59</v>
      </c>
      <c r="D56" s="64" t="s">
        <v>251</v>
      </c>
      <c r="E56" s="64"/>
      <c r="F56" s="66">
        <v>54</v>
      </c>
      <c r="G56" s="64"/>
      <c r="H56" s="66">
        <v>343</v>
      </c>
      <c r="I56" s="66">
        <v>232</v>
      </c>
      <c r="J56" s="64">
        <v>111</v>
      </c>
      <c r="L56" s="67"/>
    </row>
    <row r="57" spans="2:12">
      <c r="B57" s="64" t="s">
        <v>158</v>
      </c>
      <c r="C57" s="65">
        <v>60</v>
      </c>
      <c r="D57" s="64" t="s">
        <v>252</v>
      </c>
      <c r="E57" s="64"/>
      <c r="F57" s="66">
        <v>9</v>
      </c>
      <c r="G57" s="64"/>
      <c r="H57" s="66">
        <v>61</v>
      </c>
      <c r="I57" s="66">
        <v>47</v>
      </c>
      <c r="J57" s="64">
        <v>14</v>
      </c>
      <c r="L57" s="67"/>
    </row>
    <row r="58" spans="2:12">
      <c r="B58" s="64" t="s">
        <v>158</v>
      </c>
      <c r="C58" s="65">
        <v>61</v>
      </c>
      <c r="D58" s="64" t="s">
        <v>253</v>
      </c>
      <c r="E58" s="64"/>
      <c r="F58" s="66">
        <v>39</v>
      </c>
      <c r="G58" s="64"/>
      <c r="H58" s="66">
        <v>231</v>
      </c>
      <c r="I58" s="66">
        <v>195</v>
      </c>
      <c r="J58" s="64">
        <v>36</v>
      </c>
      <c r="L58" s="67"/>
    </row>
    <row r="59" spans="2:12">
      <c r="B59" s="64" t="s">
        <v>158</v>
      </c>
      <c r="C59" s="65">
        <v>62</v>
      </c>
      <c r="D59" s="64" t="s">
        <v>254</v>
      </c>
      <c r="E59" s="64"/>
      <c r="F59" s="66">
        <v>110</v>
      </c>
      <c r="G59" s="64"/>
      <c r="H59" s="66">
        <v>889</v>
      </c>
      <c r="I59" s="66">
        <v>555</v>
      </c>
      <c r="J59" s="64">
        <v>334</v>
      </c>
      <c r="L59" s="67"/>
    </row>
    <row r="60" spans="2:12">
      <c r="B60" s="64" t="s">
        <v>158</v>
      </c>
      <c r="C60" s="65">
        <v>63</v>
      </c>
      <c r="D60" s="64" t="s">
        <v>255</v>
      </c>
      <c r="E60" s="64"/>
      <c r="F60" s="66">
        <v>18</v>
      </c>
      <c r="G60" s="64"/>
      <c r="H60" s="66">
        <v>152</v>
      </c>
      <c r="I60" s="66">
        <v>74</v>
      </c>
      <c r="J60" s="64">
        <v>78</v>
      </c>
      <c r="L60" s="67"/>
    </row>
    <row r="61" spans="2:12">
      <c r="B61" s="64" t="s">
        <v>160</v>
      </c>
      <c r="C61" s="65">
        <v>64</v>
      </c>
      <c r="D61" s="64" t="s">
        <v>256</v>
      </c>
      <c r="E61" s="64"/>
      <c r="F61" s="66">
        <v>272</v>
      </c>
      <c r="G61" s="64"/>
      <c r="H61" s="66">
        <v>17806</v>
      </c>
      <c r="I61" s="66">
        <v>15916</v>
      </c>
      <c r="J61" s="64">
        <v>1890</v>
      </c>
      <c r="L61" s="67"/>
    </row>
    <row r="62" spans="2:12">
      <c r="B62" s="64" t="s">
        <v>160</v>
      </c>
      <c r="C62" s="65">
        <v>65</v>
      </c>
      <c r="D62" s="64" t="s">
        <v>257</v>
      </c>
      <c r="E62" s="64"/>
      <c r="F62" s="66">
        <v>3</v>
      </c>
      <c r="G62" s="64"/>
      <c r="H62" s="66">
        <v>42</v>
      </c>
      <c r="I62" s="66">
        <v>12</v>
      </c>
      <c r="J62" s="64">
        <v>30</v>
      </c>
      <c r="L62" s="67"/>
    </row>
    <row r="63" spans="2:12">
      <c r="B63" s="64" t="s">
        <v>160</v>
      </c>
      <c r="C63" s="65">
        <v>66</v>
      </c>
      <c r="D63" s="64" t="s">
        <v>258</v>
      </c>
      <c r="E63" s="64"/>
      <c r="F63" s="66">
        <v>21</v>
      </c>
      <c r="G63" s="64"/>
      <c r="H63" s="66">
        <v>186</v>
      </c>
      <c r="I63" s="66">
        <v>50</v>
      </c>
      <c r="J63" s="64">
        <v>136</v>
      </c>
      <c r="L63" s="67"/>
    </row>
    <row r="64" spans="2:12">
      <c r="B64" s="64" t="s">
        <v>162</v>
      </c>
      <c r="C64" s="65">
        <v>68</v>
      </c>
      <c r="D64" s="64" t="s">
        <v>163</v>
      </c>
      <c r="E64" s="64"/>
      <c r="F64" s="66">
        <v>63</v>
      </c>
      <c r="G64" s="64"/>
      <c r="H64" s="66">
        <v>278</v>
      </c>
      <c r="I64" s="66">
        <v>143</v>
      </c>
      <c r="J64" s="64">
        <v>135</v>
      </c>
      <c r="L64" s="67"/>
    </row>
    <row r="65" spans="2:12">
      <c r="B65" s="64" t="s">
        <v>164</v>
      </c>
      <c r="C65" s="65">
        <v>69</v>
      </c>
      <c r="D65" s="64" t="s">
        <v>259</v>
      </c>
      <c r="E65" s="64"/>
      <c r="F65" s="66">
        <v>364</v>
      </c>
      <c r="G65" s="64"/>
      <c r="H65" s="66">
        <v>2499</v>
      </c>
      <c r="I65" s="66">
        <v>1409</v>
      </c>
      <c r="J65" s="64">
        <v>1090</v>
      </c>
      <c r="L65" s="67"/>
    </row>
    <row r="66" spans="2:12">
      <c r="B66" s="64" t="s">
        <v>164</v>
      </c>
      <c r="C66" s="65">
        <v>70</v>
      </c>
      <c r="D66" s="64" t="s">
        <v>260</v>
      </c>
      <c r="E66" s="64"/>
      <c r="F66" s="66">
        <v>150</v>
      </c>
      <c r="G66" s="64"/>
      <c r="H66" s="66">
        <v>1573</v>
      </c>
      <c r="I66" s="66">
        <v>507</v>
      </c>
      <c r="J66" s="64">
        <v>1066</v>
      </c>
      <c r="L66" s="67"/>
    </row>
    <row r="67" spans="2:12">
      <c r="B67" s="64" t="s">
        <v>164</v>
      </c>
      <c r="C67" s="65">
        <v>71</v>
      </c>
      <c r="D67" s="64" t="s">
        <v>261</v>
      </c>
      <c r="E67" s="64"/>
      <c r="F67" s="66">
        <v>195</v>
      </c>
      <c r="G67" s="64"/>
      <c r="H67" s="66">
        <v>1631</v>
      </c>
      <c r="I67" s="66">
        <v>777</v>
      </c>
      <c r="J67" s="64">
        <v>854</v>
      </c>
      <c r="L67" s="67"/>
    </row>
    <row r="68" spans="2:12">
      <c r="B68" s="64" t="s">
        <v>164</v>
      </c>
      <c r="C68" s="65">
        <v>72</v>
      </c>
      <c r="D68" s="64" t="s">
        <v>262</v>
      </c>
      <c r="E68" s="64"/>
      <c r="F68" s="66">
        <v>51</v>
      </c>
      <c r="G68" s="64"/>
      <c r="H68" s="66">
        <v>1138</v>
      </c>
      <c r="I68" s="66">
        <v>563</v>
      </c>
      <c r="J68" s="64">
        <v>575</v>
      </c>
      <c r="L68" s="67"/>
    </row>
    <row r="69" spans="2:12">
      <c r="B69" s="64" t="s">
        <v>164</v>
      </c>
      <c r="C69" s="65">
        <v>73</v>
      </c>
      <c r="D69" s="64" t="s">
        <v>263</v>
      </c>
      <c r="E69" s="64"/>
      <c r="F69" s="66">
        <v>78</v>
      </c>
      <c r="G69" s="64"/>
      <c r="H69" s="66">
        <v>495</v>
      </c>
      <c r="I69" s="66">
        <v>280</v>
      </c>
      <c r="J69" s="64">
        <v>215</v>
      </c>
      <c r="L69" s="67"/>
    </row>
    <row r="70" spans="2:12">
      <c r="B70" s="64" t="s">
        <v>164</v>
      </c>
      <c r="C70" s="65">
        <v>74</v>
      </c>
      <c r="D70" s="64" t="s">
        <v>264</v>
      </c>
      <c r="E70" s="64"/>
      <c r="F70" s="66">
        <v>99</v>
      </c>
      <c r="G70" s="64"/>
      <c r="H70" s="66">
        <v>823</v>
      </c>
      <c r="I70" s="66">
        <v>561</v>
      </c>
      <c r="J70" s="64">
        <v>262</v>
      </c>
      <c r="L70" s="67"/>
    </row>
    <row r="71" spans="2:12">
      <c r="B71" s="64" t="s">
        <v>164</v>
      </c>
      <c r="C71" s="65">
        <v>75</v>
      </c>
      <c r="D71" s="64" t="s">
        <v>265</v>
      </c>
      <c r="E71" s="64"/>
      <c r="F71" s="66">
        <v>37</v>
      </c>
      <c r="G71" s="64"/>
      <c r="H71" s="66">
        <v>224</v>
      </c>
      <c r="I71" s="66">
        <v>165</v>
      </c>
      <c r="J71" s="64">
        <v>59</v>
      </c>
      <c r="L71" s="67"/>
    </row>
    <row r="72" spans="2:12">
      <c r="B72" s="64" t="s">
        <v>166</v>
      </c>
      <c r="C72" s="65">
        <v>77</v>
      </c>
      <c r="D72" s="64" t="s">
        <v>266</v>
      </c>
      <c r="E72" s="64"/>
      <c r="F72" s="66">
        <v>67</v>
      </c>
      <c r="G72" s="64"/>
      <c r="H72" s="66">
        <v>577</v>
      </c>
      <c r="I72" s="66">
        <v>367</v>
      </c>
      <c r="J72" s="64">
        <v>210</v>
      </c>
      <c r="L72" s="67"/>
    </row>
    <row r="73" spans="2:12">
      <c r="B73" s="64" t="s">
        <v>166</v>
      </c>
      <c r="C73" s="65">
        <v>78</v>
      </c>
      <c r="D73" s="64" t="s">
        <v>267</v>
      </c>
      <c r="E73" s="64"/>
      <c r="F73" s="66">
        <v>54</v>
      </c>
      <c r="G73" s="64"/>
      <c r="H73" s="66">
        <v>1587</v>
      </c>
      <c r="I73" s="66">
        <v>1543</v>
      </c>
      <c r="J73" s="64">
        <v>44</v>
      </c>
      <c r="L73" s="67"/>
    </row>
    <row r="74" spans="2:12">
      <c r="B74" s="64" t="s">
        <v>166</v>
      </c>
      <c r="C74" s="65">
        <v>79</v>
      </c>
      <c r="D74" s="64" t="s">
        <v>268</v>
      </c>
      <c r="E74" s="64"/>
      <c r="F74" s="66">
        <v>24</v>
      </c>
      <c r="G74" s="64"/>
      <c r="H74" s="66">
        <v>337</v>
      </c>
      <c r="I74" s="66">
        <v>58</v>
      </c>
      <c r="J74" s="64">
        <v>279</v>
      </c>
      <c r="L74" s="67"/>
    </row>
    <row r="75" spans="2:12">
      <c r="B75" s="64" t="s">
        <v>166</v>
      </c>
      <c r="C75" s="65">
        <v>80</v>
      </c>
      <c r="D75" s="64" t="s">
        <v>269</v>
      </c>
      <c r="E75" s="64"/>
      <c r="F75" s="66">
        <v>11</v>
      </c>
      <c r="G75" s="64"/>
      <c r="H75" s="66">
        <v>64</v>
      </c>
      <c r="I75" s="66">
        <v>47</v>
      </c>
      <c r="J75" s="64">
        <v>17</v>
      </c>
      <c r="L75" s="67"/>
    </row>
    <row r="76" spans="2:12">
      <c r="B76" s="64" t="s">
        <v>166</v>
      </c>
      <c r="C76" s="65">
        <v>81</v>
      </c>
      <c r="D76" s="64" t="s">
        <v>270</v>
      </c>
      <c r="E76" s="64"/>
      <c r="F76" s="66">
        <v>330</v>
      </c>
      <c r="G76" s="64"/>
      <c r="H76" s="66">
        <v>3895</v>
      </c>
      <c r="I76" s="66">
        <v>3496</v>
      </c>
      <c r="J76" s="64">
        <v>399</v>
      </c>
      <c r="L76" s="67"/>
    </row>
    <row r="77" spans="2:12">
      <c r="B77" s="64" t="s">
        <v>166</v>
      </c>
      <c r="C77" s="65">
        <v>82</v>
      </c>
      <c r="D77" s="64" t="s">
        <v>271</v>
      </c>
      <c r="E77" s="64"/>
      <c r="F77" s="66">
        <v>148</v>
      </c>
      <c r="G77" s="64"/>
      <c r="H77" s="66">
        <v>1980</v>
      </c>
      <c r="I77" s="66">
        <v>1490</v>
      </c>
      <c r="J77" s="64">
        <v>490</v>
      </c>
      <c r="L77" s="67"/>
    </row>
    <row r="78" spans="2:12">
      <c r="B78" s="64" t="s">
        <v>168</v>
      </c>
      <c r="C78" s="65">
        <v>84</v>
      </c>
      <c r="D78" s="64" t="s">
        <v>272</v>
      </c>
      <c r="E78" s="64"/>
      <c r="F78" s="66">
        <v>4</v>
      </c>
      <c r="G78" s="64"/>
      <c r="H78" s="66">
        <v>35</v>
      </c>
      <c r="I78" s="66">
        <v>29</v>
      </c>
      <c r="J78" s="64">
        <v>6</v>
      </c>
      <c r="L78" s="67"/>
    </row>
    <row r="79" spans="2:12">
      <c r="B79" s="64" t="s">
        <v>170</v>
      </c>
      <c r="C79" s="65">
        <v>85</v>
      </c>
      <c r="D79" s="64" t="s">
        <v>171</v>
      </c>
      <c r="E79" s="64"/>
      <c r="F79" s="66">
        <v>2206</v>
      </c>
      <c r="G79" s="66"/>
      <c r="H79" s="66">
        <v>40331</v>
      </c>
      <c r="I79" s="66">
        <v>34780</v>
      </c>
      <c r="J79" s="64">
        <v>5551</v>
      </c>
      <c r="L79" s="67"/>
    </row>
    <row r="80" spans="2:12">
      <c r="B80" s="64" t="s">
        <v>172</v>
      </c>
      <c r="C80" s="65">
        <v>86</v>
      </c>
      <c r="D80" s="64" t="s">
        <v>273</v>
      </c>
      <c r="E80" s="64"/>
      <c r="F80" s="66">
        <v>215</v>
      </c>
      <c r="G80" s="64"/>
      <c r="H80" s="66">
        <v>4121</v>
      </c>
      <c r="I80" s="66">
        <v>3417</v>
      </c>
      <c r="J80" s="64">
        <v>704</v>
      </c>
      <c r="L80" s="67"/>
    </row>
    <row r="81" spans="2:12">
      <c r="B81" s="64" t="s">
        <v>172</v>
      </c>
      <c r="C81" s="65">
        <v>87</v>
      </c>
      <c r="D81" s="64" t="s">
        <v>274</v>
      </c>
      <c r="E81" s="64"/>
      <c r="F81" s="66">
        <v>125</v>
      </c>
      <c r="G81" s="64"/>
      <c r="H81" s="66">
        <v>5869</v>
      </c>
      <c r="I81" s="66">
        <v>5724</v>
      </c>
      <c r="J81" s="64">
        <v>145</v>
      </c>
      <c r="L81" s="67"/>
    </row>
    <row r="82" spans="2:12">
      <c r="B82" s="64" t="s">
        <v>172</v>
      </c>
      <c r="C82" s="65">
        <v>88</v>
      </c>
      <c r="D82" s="64" t="s">
        <v>275</v>
      </c>
      <c r="E82" s="64"/>
      <c r="F82" s="66">
        <v>414</v>
      </c>
      <c r="G82" s="64"/>
      <c r="H82" s="66">
        <v>15380</v>
      </c>
      <c r="I82" s="66">
        <v>14864</v>
      </c>
      <c r="J82" s="64">
        <v>516</v>
      </c>
      <c r="L82" s="67"/>
    </row>
    <row r="83" spans="2:12">
      <c r="B83" s="64" t="s">
        <v>174</v>
      </c>
      <c r="C83" s="65">
        <v>90</v>
      </c>
      <c r="D83" s="64" t="s">
        <v>276</v>
      </c>
      <c r="E83" s="64"/>
      <c r="F83" s="66">
        <v>163</v>
      </c>
      <c r="G83" s="64"/>
      <c r="H83" s="66">
        <v>1656</v>
      </c>
      <c r="I83" s="66">
        <v>1123</v>
      </c>
      <c r="J83" s="64">
        <v>533</v>
      </c>
      <c r="L83" s="67"/>
    </row>
    <row r="84" spans="2:12">
      <c r="B84" s="64" t="s">
        <v>174</v>
      </c>
      <c r="C84" s="65">
        <v>91</v>
      </c>
      <c r="D84" s="64" t="s">
        <v>277</v>
      </c>
      <c r="E84" s="64"/>
      <c r="F84" s="66">
        <v>28</v>
      </c>
      <c r="G84" s="64"/>
      <c r="H84" s="66">
        <v>296</v>
      </c>
      <c r="I84" s="66">
        <v>256</v>
      </c>
      <c r="J84" s="64">
        <v>40</v>
      </c>
      <c r="L84" s="67"/>
    </row>
    <row r="85" spans="2:12">
      <c r="B85" s="64" t="s">
        <v>174</v>
      </c>
      <c r="C85" s="65">
        <v>92</v>
      </c>
      <c r="D85" s="64" t="s">
        <v>278</v>
      </c>
      <c r="E85" s="64"/>
      <c r="F85" s="66">
        <v>0</v>
      </c>
      <c r="G85" s="64"/>
      <c r="H85" s="66">
        <v>7</v>
      </c>
      <c r="I85" s="66">
        <v>0</v>
      </c>
      <c r="J85" s="64">
        <v>7</v>
      </c>
      <c r="L85" s="67"/>
    </row>
    <row r="86" spans="2:12">
      <c r="B86" s="64" t="s">
        <v>174</v>
      </c>
      <c r="C86" s="65">
        <v>93</v>
      </c>
      <c r="D86" s="64" t="s">
        <v>279</v>
      </c>
      <c r="E86" s="64"/>
      <c r="F86" s="66">
        <v>133</v>
      </c>
      <c r="G86" s="64"/>
      <c r="H86" s="66">
        <v>885</v>
      </c>
      <c r="I86" s="66">
        <v>596</v>
      </c>
      <c r="J86" s="64">
        <v>289</v>
      </c>
      <c r="L86" s="67"/>
    </row>
    <row r="87" spans="2:12">
      <c r="B87" s="64" t="s">
        <v>176</v>
      </c>
      <c r="C87" s="65">
        <v>94</v>
      </c>
      <c r="D87" s="64" t="s">
        <v>280</v>
      </c>
      <c r="E87" s="64"/>
      <c r="F87" s="66">
        <v>117</v>
      </c>
      <c r="G87" s="64"/>
      <c r="H87" s="66">
        <v>892</v>
      </c>
      <c r="I87" s="66">
        <v>781</v>
      </c>
      <c r="J87" s="64">
        <v>111</v>
      </c>
      <c r="L87" s="67"/>
    </row>
    <row r="88" spans="2:12">
      <c r="B88" s="64" t="s">
        <v>176</v>
      </c>
      <c r="C88" s="65">
        <v>95</v>
      </c>
      <c r="D88" s="64" t="s">
        <v>281</v>
      </c>
      <c r="E88" s="64"/>
      <c r="F88" s="66">
        <v>58</v>
      </c>
      <c r="G88" s="64"/>
      <c r="H88" s="66">
        <v>601</v>
      </c>
      <c r="I88" s="66">
        <v>198</v>
      </c>
      <c r="J88" s="64">
        <v>403</v>
      </c>
      <c r="L88" s="67"/>
    </row>
    <row r="89" spans="2:12">
      <c r="B89" s="64" t="s">
        <v>176</v>
      </c>
      <c r="C89" s="65">
        <v>96</v>
      </c>
      <c r="D89" s="64" t="s">
        <v>282</v>
      </c>
      <c r="E89" s="64"/>
      <c r="F89" s="66">
        <v>179</v>
      </c>
      <c r="G89" s="64"/>
      <c r="H89" s="66">
        <v>1248</v>
      </c>
      <c r="I89" s="66">
        <v>812</v>
      </c>
      <c r="J89" s="64">
        <v>436</v>
      </c>
      <c r="L89" s="67"/>
    </row>
    <row r="90" spans="2:12">
      <c r="B90" s="64" t="s">
        <v>178</v>
      </c>
      <c r="C90" s="65">
        <v>97</v>
      </c>
      <c r="D90" s="64" t="s">
        <v>283</v>
      </c>
      <c r="E90" s="64"/>
      <c r="F90" s="66">
        <v>11</v>
      </c>
      <c r="G90" s="64"/>
      <c r="H90" s="66">
        <v>34</v>
      </c>
      <c r="I90" s="66">
        <v>32</v>
      </c>
      <c r="J90" s="64">
        <v>2</v>
      </c>
      <c r="L90" s="67"/>
    </row>
    <row r="91" spans="2:12">
      <c r="B91" s="64" t="s">
        <v>178</v>
      </c>
      <c r="C91" s="65">
        <v>98</v>
      </c>
      <c r="D91" s="64" t="s">
        <v>284</v>
      </c>
      <c r="E91" s="64"/>
      <c r="F91" s="66">
        <v>0</v>
      </c>
      <c r="G91" s="64"/>
      <c r="H91" s="66">
        <v>0</v>
      </c>
      <c r="I91" s="66">
        <v>0</v>
      </c>
      <c r="J91" s="64">
        <v>0</v>
      </c>
      <c r="L91" s="67"/>
    </row>
    <row r="92" spans="2:12">
      <c r="B92" s="64" t="s">
        <v>180</v>
      </c>
      <c r="C92" s="65">
        <v>99</v>
      </c>
      <c r="D92" s="64" t="s">
        <v>285</v>
      </c>
      <c r="E92" s="64"/>
      <c r="F92" s="66">
        <v>0</v>
      </c>
      <c r="G92" s="64"/>
      <c r="H92" s="66">
        <v>4</v>
      </c>
      <c r="I92" s="66">
        <v>0</v>
      </c>
      <c r="J92" s="64">
        <v>4</v>
      </c>
      <c r="L92" s="67"/>
    </row>
    <row r="93" spans="2:12">
      <c r="L93" s="31"/>
    </row>
    <row r="94" spans="2:12">
      <c r="L94" s="3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D83"/>
  <sheetViews>
    <sheetView workbookViewId="0">
      <selection sqref="A1:XFD1048576"/>
    </sheetView>
  </sheetViews>
  <sheetFormatPr baseColWidth="10" defaultColWidth="11.44140625" defaultRowHeight="14.4"/>
  <cols>
    <col min="1" max="1" width="17.5546875" style="3" customWidth="1"/>
    <col min="2" max="2" width="7.33203125" style="3" customWidth="1"/>
    <col min="3" max="3" width="9" style="3" customWidth="1"/>
    <col min="4" max="4" width="1.109375" style="3" customWidth="1"/>
    <col min="5" max="5" width="7.5546875" style="3" customWidth="1"/>
    <col min="6" max="6" width="8.44140625" style="3" customWidth="1"/>
    <col min="7" max="7" width="1.109375" style="3" customWidth="1"/>
    <col min="8" max="8" width="6.6640625" style="3" customWidth="1"/>
    <col min="9" max="9" width="6.5546875" style="3" customWidth="1"/>
    <col min="10" max="10" width="1.109375" style="3" customWidth="1"/>
    <col min="11" max="11" width="8.109375" style="3" customWidth="1"/>
    <col min="12" max="12" width="7.44140625" style="3" customWidth="1"/>
    <col min="13" max="13" width="1.109375" style="3" customWidth="1"/>
    <col min="14" max="14" width="7.6640625" style="3" customWidth="1"/>
    <col min="15" max="15" width="8.33203125" style="3" customWidth="1"/>
    <col min="16" max="16" width="1.109375" style="3" customWidth="1"/>
    <col min="17" max="17" width="8" style="3" customWidth="1"/>
    <col min="18" max="18" width="8.6640625" style="3" bestFit="1" customWidth="1"/>
    <col min="19" max="19" width="1.109375" style="3" customWidth="1"/>
    <col min="20" max="20" width="6" style="3" customWidth="1"/>
    <col min="21" max="21" width="9.44140625" style="3" bestFit="1" customWidth="1"/>
    <col min="22" max="22" width="1.109375" style="3" customWidth="1"/>
    <col min="23" max="23" width="8.88671875" style="3" bestFit="1" customWidth="1"/>
    <col min="24" max="24" width="9.5546875" style="3" bestFit="1" customWidth="1"/>
    <col min="25" max="25" width="1.109375" style="3" customWidth="1"/>
    <col min="26" max="26" width="7.5546875" style="3" customWidth="1"/>
    <col min="27" max="27" width="9.5546875" style="3" bestFit="1" customWidth="1"/>
    <col min="28" max="28" width="1.109375" style="3" customWidth="1"/>
    <col min="29" max="29" width="7.44140625" style="3" customWidth="1"/>
    <col min="30" max="30" width="8.88671875" style="3" bestFit="1" customWidth="1"/>
    <col min="31" max="16384" width="11.44140625" style="3"/>
  </cols>
  <sheetData>
    <row r="1" spans="1:30" ht="18">
      <c r="A1" s="12" t="s">
        <v>286</v>
      </c>
      <c r="B1" s="50" t="s">
        <v>287</v>
      </c>
    </row>
    <row r="2" spans="1:30" ht="18">
      <c r="B2" s="50" t="s">
        <v>288</v>
      </c>
    </row>
    <row r="3" spans="1:30" ht="18">
      <c r="B3" s="50" t="s">
        <v>113</v>
      </c>
    </row>
    <row r="4" spans="1:30" ht="19.2">
      <c r="B4" s="45" t="s">
        <v>289</v>
      </c>
      <c r="T4" s="28" t="s">
        <v>290</v>
      </c>
    </row>
    <row r="5" spans="1:30">
      <c r="B5" s="45" t="s">
        <v>291</v>
      </c>
    </row>
    <row r="6" spans="1:30">
      <c r="B6" s="36" t="s">
        <v>292</v>
      </c>
      <c r="C6" s="68"/>
      <c r="D6" s="69"/>
      <c r="E6" s="36" t="s">
        <v>293</v>
      </c>
      <c r="F6" s="68"/>
      <c r="G6" s="69"/>
      <c r="H6" s="36" t="s">
        <v>294</v>
      </c>
      <c r="I6" s="68"/>
      <c r="J6" s="69"/>
      <c r="K6" s="36" t="s">
        <v>295</v>
      </c>
      <c r="L6" s="68"/>
      <c r="M6" s="69"/>
      <c r="N6" s="36" t="s">
        <v>296</v>
      </c>
      <c r="O6" s="68"/>
      <c r="P6" s="69"/>
      <c r="Q6" s="36" t="s">
        <v>297</v>
      </c>
      <c r="R6" s="68"/>
      <c r="S6" s="69"/>
      <c r="T6" s="36" t="s">
        <v>298</v>
      </c>
      <c r="U6" s="68"/>
      <c r="V6" s="69"/>
      <c r="W6" s="36" t="s">
        <v>299</v>
      </c>
      <c r="X6" s="68"/>
      <c r="Y6" s="69"/>
      <c r="Z6" s="36" t="s">
        <v>300</v>
      </c>
      <c r="AA6" s="68"/>
      <c r="AB6" s="69"/>
      <c r="AC6" s="36" t="s">
        <v>301</v>
      </c>
      <c r="AD6" s="68"/>
    </row>
    <row r="7" spans="1:30">
      <c r="B7" s="70" t="s">
        <v>302</v>
      </c>
      <c r="C7" s="70" t="s">
        <v>303</v>
      </c>
      <c r="D7" s="70"/>
      <c r="E7" s="70" t="s">
        <v>302</v>
      </c>
      <c r="F7" s="70" t="s">
        <v>303</v>
      </c>
      <c r="G7" s="70"/>
      <c r="H7" s="70" t="s">
        <v>302</v>
      </c>
      <c r="I7" s="70" t="s">
        <v>303</v>
      </c>
      <c r="J7" s="70"/>
      <c r="K7" s="70" t="s">
        <v>302</v>
      </c>
      <c r="L7" s="70" t="s">
        <v>303</v>
      </c>
      <c r="M7" s="70"/>
      <c r="N7" s="70" t="s">
        <v>302</v>
      </c>
      <c r="O7" s="70" t="s">
        <v>303</v>
      </c>
      <c r="P7" s="70"/>
      <c r="Q7" s="70" t="s">
        <v>302</v>
      </c>
      <c r="R7" s="70" t="s">
        <v>303</v>
      </c>
      <c r="S7" s="70"/>
      <c r="T7" s="70" t="s">
        <v>302</v>
      </c>
      <c r="U7" s="70" t="s">
        <v>303</v>
      </c>
      <c r="V7" s="70"/>
      <c r="W7" s="70" t="s">
        <v>302</v>
      </c>
      <c r="X7" s="70" t="s">
        <v>303</v>
      </c>
      <c r="Y7" s="70"/>
      <c r="Z7" s="70" t="s">
        <v>302</v>
      </c>
      <c r="AA7" s="70" t="s">
        <v>303</v>
      </c>
      <c r="AB7" s="70"/>
      <c r="AC7" s="70" t="s">
        <v>302</v>
      </c>
      <c r="AD7" s="70" t="s">
        <v>303</v>
      </c>
    </row>
    <row r="8" spans="1:30">
      <c r="A8" s="71" t="s">
        <v>17</v>
      </c>
      <c r="B8" s="19">
        <v>2315</v>
      </c>
      <c r="C8" s="19">
        <v>30609</v>
      </c>
      <c r="D8" s="19"/>
      <c r="E8" s="19">
        <v>2905</v>
      </c>
      <c r="F8" s="19">
        <v>31261</v>
      </c>
      <c r="G8" s="19"/>
      <c r="H8" s="19">
        <v>102</v>
      </c>
      <c r="I8" s="19">
        <v>610</v>
      </c>
      <c r="J8" s="19"/>
      <c r="K8" s="19">
        <v>935</v>
      </c>
      <c r="L8" s="19">
        <v>4022</v>
      </c>
      <c r="M8" s="19"/>
      <c r="N8" s="19">
        <v>3798</v>
      </c>
      <c r="O8" s="19">
        <v>62690</v>
      </c>
      <c r="P8" s="19"/>
      <c r="Q8" s="19">
        <v>1223</v>
      </c>
      <c r="R8" s="19">
        <v>6626</v>
      </c>
      <c r="S8" s="19"/>
      <c r="T8" s="19">
        <v>359</v>
      </c>
      <c r="U8" s="19">
        <v>16121</v>
      </c>
      <c r="V8" s="19"/>
      <c r="W8" s="19">
        <v>1612</v>
      </c>
      <c r="X8" s="19">
        <v>11292</v>
      </c>
      <c r="Y8" s="19"/>
      <c r="Z8" s="19">
        <v>2960</v>
      </c>
      <c r="AA8" s="19">
        <v>58785</v>
      </c>
      <c r="AB8" s="19"/>
      <c r="AC8" s="19">
        <v>689</v>
      </c>
      <c r="AD8" s="19">
        <v>3798</v>
      </c>
    </row>
    <row r="9" spans="1:30" s="74" customFormat="1">
      <c r="A9" s="72" t="s">
        <v>18</v>
      </c>
      <c r="B9" s="73">
        <v>584</v>
      </c>
      <c r="C9" s="73">
        <v>8273</v>
      </c>
      <c r="D9" s="73"/>
      <c r="E9" s="73">
        <v>739</v>
      </c>
      <c r="F9" s="73">
        <v>6246</v>
      </c>
      <c r="G9" s="73"/>
      <c r="H9" s="73">
        <v>11</v>
      </c>
      <c r="I9" s="73">
        <v>139</v>
      </c>
      <c r="J9" s="73"/>
      <c r="K9" s="73">
        <v>201</v>
      </c>
      <c r="L9" s="73">
        <v>817</v>
      </c>
      <c r="M9" s="73"/>
      <c r="N9" s="73">
        <v>831</v>
      </c>
      <c r="O9" s="73">
        <v>11131</v>
      </c>
      <c r="P9" s="73"/>
      <c r="Q9" s="73">
        <v>247</v>
      </c>
      <c r="R9" s="73">
        <v>1418</v>
      </c>
      <c r="S9" s="73"/>
      <c r="T9" s="73">
        <v>55</v>
      </c>
      <c r="U9" s="73">
        <v>3954</v>
      </c>
      <c r="V9" s="73"/>
      <c r="W9" s="73">
        <v>320</v>
      </c>
      <c r="X9" s="73">
        <v>1846</v>
      </c>
      <c r="Y9" s="73"/>
      <c r="Z9" s="73">
        <v>567</v>
      </c>
      <c r="AA9" s="73">
        <v>10810</v>
      </c>
      <c r="AB9" s="73"/>
      <c r="AC9" s="73">
        <v>121</v>
      </c>
      <c r="AD9" s="73">
        <v>582</v>
      </c>
    </row>
    <row r="10" spans="1:30">
      <c r="A10" s="75" t="s">
        <v>19</v>
      </c>
      <c r="B10" s="76">
        <v>111</v>
      </c>
      <c r="C10" s="77">
        <v>650</v>
      </c>
      <c r="D10" s="77"/>
      <c r="E10" s="76">
        <v>31</v>
      </c>
      <c r="F10" s="77">
        <v>117</v>
      </c>
      <c r="G10" s="77"/>
      <c r="H10" s="76">
        <v>3</v>
      </c>
      <c r="I10" s="77">
        <v>48</v>
      </c>
      <c r="J10" s="77"/>
      <c r="K10" s="76">
        <v>8</v>
      </c>
      <c r="L10" s="77">
        <v>13</v>
      </c>
      <c r="M10" s="77"/>
      <c r="N10" s="76">
        <v>134</v>
      </c>
      <c r="O10" s="77">
        <v>4625</v>
      </c>
      <c r="P10" s="77"/>
      <c r="Q10" s="76">
        <v>25</v>
      </c>
      <c r="R10" s="77">
        <v>178</v>
      </c>
      <c r="S10" s="77"/>
      <c r="T10" s="76">
        <v>5</v>
      </c>
      <c r="U10" s="77">
        <v>818</v>
      </c>
      <c r="V10" s="77"/>
      <c r="W10" s="76">
        <v>12</v>
      </c>
      <c r="X10" s="77">
        <v>41</v>
      </c>
      <c r="Y10" s="77"/>
      <c r="Z10" s="76">
        <v>49</v>
      </c>
      <c r="AA10" s="77">
        <v>698</v>
      </c>
      <c r="AB10" s="77"/>
      <c r="AC10" s="76">
        <v>8</v>
      </c>
      <c r="AD10" s="77">
        <v>14</v>
      </c>
    </row>
    <row r="11" spans="1:30">
      <c r="A11" s="75" t="s">
        <v>20</v>
      </c>
      <c r="B11" s="76">
        <v>42</v>
      </c>
      <c r="C11" s="77">
        <v>739</v>
      </c>
      <c r="D11" s="77"/>
      <c r="E11" s="76">
        <v>67</v>
      </c>
      <c r="F11" s="77">
        <v>318</v>
      </c>
      <c r="G11" s="77"/>
      <c r="H11" s="76">
        <v>0</v>
      </c>
      <c r="I11" s="77">
        <v>0</v>
      </c>
      <c r="J11" s="77"/>
      <c r="K11" s="76">
        <v>28</v>
      </c>
      <c r="L11" s="77">
        <v>68</v>
      </c>
      <c r="M11" s="77"/>
      <c r="N11" s="76">
        <v>83</v>
      </c>
      <c r="O11" s="77">
        <v>560</v>
      </c>
      <c r="P11" s="77"/>
      <c r="Q11" s="76">
        <v>37</v>
      </c>
      <c r="R11" s="77">
        <v>172</v>
      </c>
      <c r="S11" s="77"/>
      <c r="T11" s="76">
        <v>2</v>
      </c>
      <c r="U11" s="77">
        <v>175</v>
      </c>
      <c r="V11" s="77"/>
      <c r="W11" s="76">
        <v>34</v>
      </c>
      <c r="X11" s="77">
        <v>192</v>
      </c>
      <c r="Y11" s="77"/>
      <c r="Z11" s="76">
        <v>45</v>
      </c>
      <c r="AA11" s="77">
        <v>553</v>
      </c>
      <c r="AB11" s="77"/>
      <c r="AC11" s="76">
        <v>18</v>
      </c>
      <c r="AD11" s="77">
        <v>88</v>
      </c>
    </row>
    <row r="12" spans="1:30">
      <c r="A12" s="75" t="s">
        <v>21</v>
      </c>
      <c r="B12" s="76">
        <v>66</v>
      </c>
      <c r="C12" s="77">
        <v>340</v>
      </c>
      <c r="D12" s="77"/>
      <c r="E12" s="76">
        <v>119</v>
      </c>
      <c r="F12" s="77">
        <v>2070</v>
      </c>
      <c r="G12" s="77"/>
      <c r="H12" s="76">
        <v>4</v>
      </c>
      <c r="I12" s="77">
        <v>75</v>
      </c>
      <c r="J12" s="77"/>
      <c r="K12" s="76">
        <v>26</v>
      </c>
      <c r="L12" s="77">
        <v>142</v>
      </c>
      <c r="M12" s="77"/>
      <c r="N12" s="76">
        <v>90</v>
      </c>
      <c r="O12" s="77">
        <v>495</v>
      </c>
      <c r="P12" s="77"/>
      <c r="Q12" s="76">
        <v>22</v>
      </c>
      <c r="R12" s="77">
        <v>162</v>
      </c>
      <c r="S12" s="77"/>
      <c r="T12" s="76">
        <v>12</v>
      </c>
      <c r="U12" s="77">
        <v>268</v>
      </c>
      <c r="V12" s="77"/>
      <c r="W12" s="76">
        <v>28</v>
      </c>
      <c r="X12" s="77">
        <v>107</v>
      </c>
      <c r="Y12" s="77"/>
      <c r="Z12" s="76">
        <v>81</v>
      </c>
      <c r="AA12" s="77">
        <v>1204</v>
      </c>
      <c r="AB12" s="77"/>
      <c r="AC12" s="76">
        <v>10</v>
      </c>
      <c r="AD12" s="77">
        <v>24</v>
      </c>
    </row>
    <row r="13" spans="1:30">
      <c r="A13" s="75" t="s">
        <v>22</v>
      </c>
      <c r="B13" s="76">
        <v>55</v>
      </c>
      <c r="C13" s="77">
        <v>739</v>
      </c>
      <c r="D13" s="77"/>
      <c r="E13" s="76">
        <v>77</v>
      </c>
      <c r="F13" s="77">
        <v>456</v>
      </c>
      <c r="G13" s="77"/>
      <c r="H13" s="76">
        <v>0</v>
      </c>
      <c r="I13" s="77">
        <v>0</v>
      </c>
      <c r="J13" s="77"/>
      <c r="K13" s="76">
        <v>30</v>
      </c>
      <c r="L13" s="77">
        <v>94</v>
      </c>
      <c r="M13" s="77"/>
      <c r="N13" s="76">
        <v>104</v>
      </c>
      <c r="O13" s="77">
        <v>2142</v>
      </c>
      <c r="P13" s="77"/>
      <c r="Q13" s="76">
        <v>17</v>
      </c>
      <c r="R13" s="77">
        <v>107</v>
      </c>
      <c r="S13" s="77"/>
      <c r="T13" s="76">
        <v>7</v>
      </c>
      <c r="U13" s="77">
        <v>837</v>
      </c>
      <c r="V13" s="77"/>
      <c r="W13" s="76">
        <v>34</v>
      </c>
      <c r="X13" s="77">
        <v>253</v>
      </c>
      <c r="Y13" s="77"/>
      <c r="Z13" s="76">
        <v>90</v>
      </c>
      <c r="AA13" s="77">
        <v>1497</v>
      </c>
      <c r="AB13" s="77"/>
      <c r="AC13" s="76">
        <v>14</v>
      </c>
      <c r="AD13" s="77">
        <v>35</v>
      </c>
    </row>
    <row r="14" spans="1:30">
      <c r="A14" s="75" t="s">
        <v>23</v>
      </c>
      <c r="B14" s="76">
        <v>102</v>
      </c>
      <c r="C14" s="77">
        <v>3866</v>
      </c>
      <c r="D14" s="77"/>
      <c r="E14" s="76">
        <v>35</v>
      </c>
      <c r="F14" s="77">
        <v>185</v>
      </c>
      <c r="G14" s="77"/>
      <c r="H14" s="76">
        <v>1</v>
      </c>
      <c r="I14" s="77">
        <v>1</v>
      </c>
      <c r="J14" s="77"/>
      <c r="K14" s="76">
        <v>9</v>
      </c>
      <c r="L14" s="77">
        <v>44</v>
      </c>
      <c r="M14" s="77"/>
      <c r="N14" s="76">
        <v>82</v>
      </c>
      <c r="O14" s="77">
        <v>744</v>
      </c>
      <c r="P14" s="77"/>
      <c r="Q14" s="76">
        <v>23</v>
      </c>
      <c r="R14" s="77">
        <v>204</v>
      </c>
      <c r="S14" s="77"/>
      <c r="T14" s="76">
        <v>4</v>
      </c>
      <c r="U14" s="77">
        <v>242</v>
      </c>
      <c r="V14" s="77"/>
      <c r="W14" s="76">
        <v>14</v>
      </c>
      <c r="X14" s="77">
        <v>57</v>
      </c>
      <c r="Y14" s="77"/>
      <c r="Z14" s="76">
        <v>40</v>
      </c>
      <c r="AA14" s="77">
        <v>859</v>
      </c>
      <c r="AB14" s="77"/>
      <c r="AC14" s="76">
        <v>7</v>
      </c>
      <c r="AD14" s="77">
        <v>45</v>
      </c>
    </row>
    <row r="15" spans="1:30">
      <c r="A15" s="75" t="s">
        <v>24</v>
      </c>
      <c r="B15" s="76">
        <v>25</v>
      </c>
      <c r="C15" s="77">
        <v>85</v>
      </c>
      <c r="D15" s="77"/>
      <c r="E15" s="76">
        <v>206</v>
      </c>
      <c r="F15" s="77">
        <v>969</v>
      </c>
      <c r="G15" s="77"/>
      <c r="H15" s="76">
        <v>0</v>
      </c>
      <c r="I15" s="77">
        <v>0</v>
      </c>
      <c r="J15" s="77"/>
      <c r="K15" s="76">
        <v>31</v>
      </c>
      <c r="L15" s="77">
        <v>163</v>
      </c>
      <c r="M15" s="77"/>
      <c r="N15" s="76">
        <v>56</v>
      </c>
      <c r="O15" s="77">
        <v>400</v>
      </c>
      <c r="P15" s="77"/>
      <c r="Q15" s="76">
        <v>24</v>
      </c>
      <c r="R15" s="77">
        <v>102</v>
      </c>
      <c r="S15" s="77"/>
      <c r="T15" s="76">
        <v>4</v>
      </c>
      <c r="U15" s="77">
        <v>525</v>
      </c>
      <c r="V15" s="77"/>
      <c r="W15" s="76">
        <v>26</v>
      </c>
      <c r="X15" s="77">
        <v>114</v>
      </c>
      <c r="Y15" s="77"/>
      <c r="Z15" s="76">
        <v>34</v>
      </c>
      <c r="AA15" s="77">
        <v>1865</v>
      </c>
      <c r="AB15" s="77"/>
      <c r="AC15" s="76">
        <v>6</v>
      </c>
      <c r="AD15" s="77">
        <v>46</v>
      </c>
    </row>
    <row r="16" spans="1:30">
      <c r="A16" s="75" t="s">
        <v>25</v>
      </c>
      <c r="B16" s="76">
        <v>24</v>
      </c>
      <c r="C16" s="77">
        <v>98</v>
      </c>
      <c r="D16" s="77"/>
      <c r="E16" s="76">
        <v>88</v>
      </c>
      <c r="F16" s="77">
        <v>650</v>
      </c>
      <c r="G16" s="77"/>
      <c r="H16" s="76">
        <v>0</v>
      </c>
      <c r="I16" s="77">
        <v>0</v>
      </c>
      <c r="J16" s="77"/>
      <c r="K16" s="76">
        <v>30</v>
      </c>
      <c r="L16" s="77">
        <v>129</v>
      </c>
      <c r="M16" s="77"/>
      <c r="N16" s="76">
        <v>118</v>
      </c>
      <c r="O16" s="77">
        <v>899</v>
      </c>
      <c r="P16" s="77"/>
      <c r="Q16" s="76">
        <v>22</v>
      </c>
      <c r="R16" s="77">
        <v>90</v>
      </c>
      <c r="S16" s="77"/>
      <c r="T16" s="76">
        <v>10</v>
      </c>
      <c r="U16" s="77">
        <v>560</v>
      </c>
      <c r="V16" s="77"/>
      <c r="W16" s="76">
        <v>76</v>
      </c>
      <c r="X16" s="77">
        <v>578</v>
      </c>
      <c r="Y16" s="77"/>
      <c r="Z16" s="76">
        <v>90</v>
      </c>
      <c r="AA16" s="77">
        <v>1647</v>
      </c>
      <c r="AB16" s="77"/>
      <c r="AC16" s="76">
        <v>9</v>
      </c>
      <c r="AD16" s="77">
        <v>50</v>
      </c>
    </row>
    <row r="17" spans="1:30">
      <c r="A17" s="75" t="s">
        <v>26</v>
      </c>
      <c r="B17" s="76">
        <v>159</v>
      </c>
      <c r="C17" s="77">
        <v>1756</v>
      </c>
      <c r="D17" s="77"/>
      <c r="E17" s="76">
        <v>116</v>
      </c>
      <c r="F17" s="77">
        <v>1481</v>
      </c>
      <c r="G17" s="77"/>
      <c r="H17" s="76">
        <v>3</v>
      </c>
      <c r="I17" s="77">
        <v>15</v>
      </c>
      <c r="J17" s="77"/>
      <c r="K17" s="76">
        <v>39</v>
      </c>
      <c r="L17" s="77">
        <v>164</v>
      </c>
      <c r="M17" s="77"/>
      <c r="N17" s="76">
        <v>164</v>
      </c>
      <c r="O17" s="77">
        <v>1266</v>
      </c>
      <c r="P17" s="77"/>
      <c r="Q17" s="76">
        <v>77</v>
      </c>
      <c r="R17" s="77">
        <v>403</v>
      </c>
      <c r="S17" s="77"/>
      <c r="T17" s="76">
        <v>11</v>
      </c>
      <c r="U17" s="77">
        <v>529</v>
      </c>
      <c r="V17" s="77"/>
      <c r="W17" s="76">
        <v>96</v>
      </c>
      <c r="X17" s="77">
        <v>504</v>
      </c>
      <c r="Y17" s="77"/>
      <c r="Z17" s="76">
        <v>138</v>
      </c>
      <c r="AA17" s="77">
        <v>2487</v>
      </c>
      <c r="AB17" s="77"/>
      <c r="AC17" s="76">
        <v>49</v>
      </c>
      <c r="AD17" s="77">
        <v>280</v>
      </c>
    </row>
    <row r="18" spans="1:30" s="74" customFormat="1">
      <c r="A18" s="72" t="s">
        <v>27</v>
      </c>
      <c r="B18" s="73">
        <v>72</v>
      </c>
      <c r="C18" s="73">
        <v>870</v>
      </c>
      <c r="D18" s="73"/>
      <c r="E18" s="73">
        <v>106</v>
      </c>
      <c r="F18" s="73">
        <v>1028</v>
      </c>
      <c r="G18" s="73"/>
      <c r="H18" s="73">
        <v>1</v>
      </c>
      <c r="I18" s="73">
        <v>14</v>
      </c>
      <c r="J18" s="73"/>
      <c r="K18" s="73">
        <v>40</v>
      </c>
      <c r="L18" s="73">
        <v>272</v>
      </c>
      <c r="M18" s="73"/>
      <c r="N18" s="73">
        <v>179</v>
      </c>
      <c r="O18" s="73">
        <v>1364</v>
      </c>
      <c r="P18" s="73"/>
      <c r="Q18" s="73">
        <v>36</v>
      </c>
      <c r="R18" s="73">
        <v>182</v>
      </c>
      <c r="S18" s="73"/>
      <c r="T18" s="73">
        <v>13</v>
      </c>
      <c r="U18" s="73">
        <v>941</v>
      </c>
      <c r="V18" s="73"/>
      <c r="W18" s="73">
        <v>48</v>
      </c>
      <c r="X18" s="73">
        <v>341</v>
      </c>
      <c r="Y18" s="73"/>
      <c r="Z18" s="73">
        <v>55</v>
      </c>
      <c r="AA18" s="73">
        <v>618</v>
      </c>
      <c r="AB18" s="73"/>
      <c r="AC18" s="73">
        <v>28</v>
      </c>
      <c r="AD18" s="73">
        <v>200</v>
      </c>
    </row>
    <row r="19" spans="1:30">
      <c r="A19" s="75" t="s">
        <v>28</v>
      </c>
      <c r="B19" s="76">
        <v>21</v>
      </c>
      <c r="C19" s="77">
        <v>178</v>
      </c>
      <c r="D19" s="77"/>
      <c r="E19" s="76">
        <v>15</v>
      </c>
      <c r="F19" s="77">
        <v>98</v>
      </c>
      <c r="G19" s="77"/>
      <c r="H19" s="76">
        <v>1</v>
      </c>
      <c r="I19" s="77">
        <v>14</v>
      </c>
      <c r="J19" s="77"/>
      <c r="K19" s="76">
        <v>6</v>
      </c>
      <c r="L19" s="77">
        <v>20</v>
      </c>
      <c r="M19" s="77"/>
      <c r="N19" s="76">
        <v>40</v>
      </c>
      <c r="O19" s="77">
        <v>332</v>
      </c>
      <c r="P19" s="77"/>
      <c r="Q19" s="76">
        <v>4</v>
      </c>
      <c r="R19" s="77">
        <v>30</v>
      </c>
      <c r="S19" s="77"/>
      <c r="T19" s="76">
        <v>3</v>
      </c>
      <c r="U19" s="77">
        <v>172</v>
      </c>
      <c r="V19" s="77"/>
      <c r="W19" s="76">
        <v>7</v>
      </c>
      <c r="X19" s="77">
        <v>52</v>
      </c>
      <c r="Y19" s="77"/>
      <c r="Z19" s="76">
        <v>6</v>
      </c>
      <c r="AA19" s="77">
        <v>33</v>
      </c>
      <c r="AB19" s="77"/>
      <c r="AC19" s="76">
        <v>2</v>
      </c>
      <c r="AD19" s="77">
        <v>4</v>
      </c>
    </row>
    <row r="20" spans="1:30">
      <c r="A20" s="75" t="s">
        <v>29</v>
      </c>
      <c r="B20" s="76">
        <v>17</v>
      </c>
      <c r="C20" s="77">
        <v>307</v>
      </c>
      <c r="D20" s="77"/>
      <c r="E20" s="76">
        <v>25</v>
      </c>
      <c r="F20" s="77">
        <v>114</v>
      </c>
      <c r="G20" s="77"/>
      <c r="H20" s="76">
        <v>0</v>
      </c>
      <c r="I20" s="77">
        <v>0</v>
      </c>
      <c r="J20" s="77"/>
      <c r="K20" s="76">
        <v>5</v>
      </c>
      <c r="L20" s="77">
        <v>12</v>
      </c>
      <c r="M20" s="77"/>
      <c r="N20" s="76">
        <v>26</v>
      </c>
      <c r="O20" s="77">
        <v>207</v>
      </c>
      <c r="P20" s="77"/>
      <c r="Q20" s="76">
        <v>3</v>
      </c>
      <c r="R20" s="77">
        <v>9</v>
      </c>
      <c r="S20" s="77"/>
      <c r="T20" s="76">
        <v>2</v>
      </c>
      <c r="U20" s="77">
        <v>182</v>
      </c>
      <c r="V20" s="77"/>
      <c r="W20" s="76">
        <v>6</v>
      </c>
      <c r="X20" s="77">
        <v>13</v>
      </c>
      <c r="Y20" s="77"/>
      <c r="Z20" s="76">
        <v>2</v>
      </c>
      <c r="AA20" s="77">
        <v>37</v>
      </c>
      <c r="AB20" s="77"/>
      <c r="AC20" s="76">
        <v>2</v>
      </c>
      <c r="AD20" s="77">
        <v>3</v>
      </c>
    </row>
    <row r="21" spans="1:30">
      <c r="A21" s="75" t="s">
        <v>30</v>
      </c>
      <c r="B21" s="76">
        <v>34</v>
      </c>
      <c r="C21" s="77">
        <v>385</v>
      </c>
      <c r="D21" s="77"/>
      <c r="E21" s="76">
        <v>66</v>
      </c>
      <c r="F21" s="77">
        <v>816</v>
      </c>
      <c r="G21" s="77"/>
      <c r="H21" s="76">
        <v>0</v>
      </c>
      <c r="I21" s="77">
        <v>0</v>
      </c>
      <c r="J21" s="77"/>
      <c r="K21" s="76">
        <v>29</v>
      </c>
      <c r="L21" s="77">
        <v>240</v>
      </c>
      <c r="M21" s="77"/>
      <c r="N21" s="76">
        <v>113</v>
      </c>
      <c r="O21" s="77">
        <v>825</v>
      </c>
      <c r="P21" s="77"/>
      <c r="Q21" s="76">
        <v>29</v>
      </c>
      <c r="R21" s="77">
        <v>143</v>
      </c>
      <c r="S21" s="77"/>
      <c r="T21" s="76">
        <v>8</v>
      </c>
      <c r="U21" s="77">
        <v>587</v>
      </c>
      <c r="V21" s="77"/>
      <c r="W21" s="76">
        <v>35</v>
      </c>
      <c r="X21" s="77">
        <v>276</v>
      </c>
      <c r="Y21" s="77"/>
      <c r="Z21" s="76">
        <v>47</v>
      </c>
      <c r="AA21" s="77">
        <v>548</v>
      </c>
      <c r="AB21" s="77"/>
      <c r="AC21" s="76">
        <v>24</v>
      </c>
      <c r="AD21" s="77">
        <v>193</v>
      </c>
    </row>
    <row r="22" spans="1:30" s="74" customFormat="1">
      <c r="A22" s="72" t="s">
        <v>31</v>
      </c>
      <c r="B22" s="73">
        <v>29</v>
      </c>
      <c r="C22" s="73">
        <v>166</v>
      </c>
      <c r="D22" s="73"/>
      <c r="E22" s="73">
        <v>30</v>
      </c>
      <c r="F22" s="73">
        <v>176</v>
      </c>
      <c r="G22" s="73"/>
      <c r="H22" s="73">
        <v>3</v>
      </c>
      <c r="I22" s="73">
        <v>5</v>
      </c>
      <c r="J22" s="73"/>
      <c r="K22" s="73">
        <v>7</v>
      </c>
      <c r="L22" s="73">
        <v>14</v>
      </c>
      <c r="M22" s="73"/>
      <c r="N22" s="73">
        <v>44</v>
      </c>
      <c r="O22" s="73">
        <v>566</v>
      </c>
      <c r="P22" s="73"/>
      <c r="Q22" s="73">
        <v>33</v>
      </c>
      <c r="R22" s="73">
        <v>201</v>
      </c>
      <c r="S22" s="73"/>
      <c r="T22" s="73">
        <v>4</v>
      </c>
      <c r="U22" s="73">
        <v>510</v>
      </c>
      <c r="V22" s="73"/>
      <c r="W22" s="73">
        <v>26</v>
      </c>
      <c r="X22" s="73">
        <v>206</v>
      </c>
      <c r="Y22" s="73"/>
      <c r="Z22" s="73">
        <v>37</v>
      </c>
      <c r="AA22" s="73">
        <v>333</v>
      </c>
      <c r="AB22" s="73"/>
      <c r="AC22" s="73">
        <v>15</v>
      </c>
      <c r="AD22" s="73">
        <v>53</v>
      </c>
    </row>
    <row r="23" spans="1:30">
      <c r="A23" s="75" t="s">
        <v>32</v>
      </c>
      <c r="B23" s="76">
        <v>29</v>
      </c>
      <c r="C23" s="77">
        <v>166</v>
      </c>
      <c r="D23" s="77"/>
      <c r="E23" s="76">
        <v>30</v>
      </c>
      <c r="F23" s="77">
        <v>176</v>
      </c>
      <c r="G23" s="77"/>
      <c r="H23" s="76">
        <v>3</v>
      </c>
      <c r="I23" s="77">
        <v>5</v>
      </c>
      <c r="J23" s="77"/>
      <c r="K23" s="76">
        <v>7</v>
      </c>
      <c r="L23" s="77">
        <v>14</v>
      </c>
      <c r="M23" s="77"/>
      <c r="N23" s="76">
        <v>44</v>
      </c>
      <c r="O23" s="77">
        <v>566</v>
      </c>
      <c r="P23" s="77"/>
      <c r="Q23" s="76">
        <v>33</v>
      </c>
      <c r="R23" s="77">
        <v>201</v>
      </c>
      <c r="S23" s="77"/>
      <c r="T23" s="76">
        <v>4</v>
      </c>
      <c r="U23" s="77">
        <v>510</v>
      </c>
      <c r="V23" s="77"/>
      <c r="W23" s="76">
        <v>26</v>
      </c>
      <c r="X23" s="77">
        <v>206</v>
      </c>
      <c r="Y23" s="77"/>
      <c r="Z23" s="76">
        <v>37</v>
      </c>
      <c r="AA23" s="77">
        <v>333</v>
      </c>
      <c r="AB23" s="77"/>
      <c r="AC23" s="76">
        <v>15</v>
      </c>
      <c r="AD23" s="77">
        <v>53</v>
      </c>
    </row>
    <row r="24" spans="1:30" s="74" customFormat="1">
      <c r="A24" s="72" t="s">
        <v>33</v>
      </c>
      <c r="B24" s="73">
        <v>8</v>
      </c>
      <c r="C24" s="73">
        <v>23</v>
      </c>
      <c r="D24" s="73"/>
      <c r="E24" s="73">
        <v>9</v>
      </c>
      <c r="F24" s="73">
        <v>65</v>
      </c>
      <c r="G24" s="73"/>
      <c r="H24" s="73">
        <v>1</v>
      </c>
      <c r="I24" s="73">
        <v>3</v>
      </c>
      <c r="J24" s="73"/>
      <c r="K24" s="73">
        <v>8</v>
      </c>
      <c r="L24" s="73">
        <v>23</v>
      </c>
      <c r="M24" s="73"/>
      <c r="N24" s="73">
        <v>38</v>
      </c>
      <c r="O24" s="73">
        <v>366</v>
      </c>
      <c r="P24" s="73"/>
      <c r="Q24" s="73">
        <v>13</v>
      </c>
      <c r="R24" s="73">
        <v>113</v>
      </c>
      <c r="S24" s="73"/>
      <c r="T24" s="73">
        <v>2</v>
      </c>
      <c r="U24" s="73">
        <v>92</v>
      </c>
      <c r="V24" s="73"/>
      <c r="W24" s="73">
        <v>8</v>
      </c>
      <c r="X24" s="73">
        <v>32</v>
      </c>
      <c r="Y24" s="73"/>
      <c r="Z24" s="73">
        <v>60</v>
      </c>
      <c r="AA24" s="73">
        <v>731</v>
      </c>
      <c r="AB24" s="73"/>
      <c r="AC24" s="73">
        <v>7</v>
      </c>
      <c r="AD24" s="73">
        <v>31</v>
      </c>
    </row>
    <row r="25" spans="1:30">
      <c r="A25" s="75" t="s">
        <v>34</v>
      </c>
      <c r="B25" s="76">
        <v>8</v>
      </c>
      <c r="C25" s="77">
        <v>23</v>
      </c>
      <c r="D25" s="77"/>
      <c r="E25" s="76">
        <v>9</v>
      </c>
      <c r="F25" s="77">
        <v>65</v>
      </c>
      <c r="G25" s="77"/>
      <c r="H25" s="76">
        <v>1</v>
      </c>
      <c r="I25" s="77">
        <v>3</v>
      </c>
      <c r="J25" s="77"/>
      <c r="K25" s="76">
        <v>8</v>
      </c>
      <c r="L25" s="77">
        <v>23</v>
      </c>
      <c r="M25" s="77"/>
      <c r="N25" s="76">
        <v>38</v>
      </c>
      <c r="O25" s="77">
        <v>366</v>
      </c>
      <c r="P25" s="77"/>
      <c r="Q25" s="76">
        <v>13</v>
      </c>
      <c r="R25" s="77">
        <v>113</v>
      </c>
      <c r="S25" s="77"/>
      <c r="T25" s="76">
        <v>2</v>
      </c>
      <c r="U25" s="77">
        <v>92</v>
      </c>
      <c r="V25" s="77"/>
      <c r="W25" s="76">
        <v>8</v>
      </c>
      <c r="X25" s="77">
        <v>32</v>
      </c>
      <c r="Y25" s="77"/>
      <c r="Z25" s="76">
        <v>60</v>
      </c>
      <c r="AA25" s="77">
        <v>731</v>
      </c>
      <c r="AB25" s="77"/>
      <c r="AC25" s="76">
        <v>7</v>
      </c>
      <c r="AD25" s="77">
        <v>31</v>
      </c>
    </row>
    <row r="26" spans="1:30" s="74" customFormat="1">
      <c r="A26" s="72" t="s">
        <v>35</v>
      </c>
      <c r="B26" s="73">
        <v>34</v>
      </c>
      <c r="C26" s="73">
        <v>288</v>
      </c>
      <c r="D26" s="73"/>
      <c r="E26" s="73">
        <v>25</v>
      </c>
      <c r="F26" s="73">
        <v>560</v>
      </c>
      <c r="G26" s="73"/>
      <c r="H26" s="73">
        <v>0</v>
      </c>
      <c r="I26" s="73">
        <v>0</v>
      </c>
      <c r="J26" s="73"/>
      <c r="K26" s="73">
        <v>9</v>
      </c>
      <c r="L26" s="73">
        <v>45</v>
      </c>
      <c r="M26" s="73"/>
      <c r="N26" s="73">
        <v>95</v>
      </c>
      <c r="O26" s="73">
        <v>1483</v>
      </c>
      <c r="P26" s="73"/>
      <c r="Q26" s="73">
        <v>26</v>
      </c>
      <c r="R26" s="73">
        <v>364</v>
      </c>
      <c r="S26" s="73"/>
      <c r="T26" s="73">
        <v>6</v>
      </c>
      <c r="U26" s="73">
        <v>598</v>
      </c>
      <c r="V26" s="73"/>
      <c r="W26" s="73">
        <v>38</v>
      </c>
      <c r="X26" s="73">
        <v>366</v>
      </c>
      <c r="Y26" s="73"/>
      <c r="Z26" s="73">
        <v>29</v>
      </c>
      <c r="AA26" s="73">
        <v>817</v>
      </c>
      <c r="AB26" s="73"/>
      <c r="AC26" s="73">
        <v>9</v>
      </c>
      <c r="AD26" s="73">
        <v>136</v>
      </c>
    </row>
    <row r="27" spans="1:30">
      <c r="A27" s="75" t="s">
        <v>36</v>
      </c>
      <c r="B27" s="76">
        <v>8</v>
      </c>
      <c r="C27" s="77">
        <v>57</v>
      </c>
      <c r="D27" s="77"/>
      <c r="E27" s="76">
        <v>12</v>
      </c>
      <c r="F27" s="77">
        <v>291</v>
      </c>
      <c r="G27" s="77"/>
      <c r="H27" s="76">
        <v>0</v>
      </c>
      <c r="I27" s="77">
        <v>0</v>
      </c>
      <c r="J27" s="77"/>
      <c r="K27" s="76">
        <v>6</v>
      </c>
      <c r="L27" s="77">
        <v>29</v>
      </c>
      <c r="M27" s="77"/>
      <c r="N27" s="76">
        <v>37</v>
      </c>
      <c r="O27" s="77">
        <v>488</v>
      </c>
      <c r="P27" s="77"/>
      <c r="Q27" s="76">
        <v>16</v>
      </c>
      <c r="R27" s="77">
        <v>236</v>
      </c>
      <c r="S27" s="77"/>
      <c r="T27" s="76">
        <v>2</v>
      </c>
      <c r="U27" s="77">
        <v>215</v>
      </c>
      <c r="V27" s="77"/>
      <c r="W27" s="76">
        <v>19</v>
      </c>
      <c r="X27" s="77">
        <v>114</v>
      </c>
      <c r="Y27" s="77"/>
      <c r="Z27" s="76">
        <v>12</v>
      </c>
      <c r="AA27" s="77">
        <v>135</v>
      </c>
      <c r="AB27" s="77"/>
      <c r="AC27" s="76">
        <v>7</v>
      </c>
      <c r="AD27" s="77">
        <v>122</v>
      </c>
    </row>
    <row r="28" spans="1:30">
      <c r="A28" s="75" t="s">
        <v>37</v>
      </c>
      <c r="B28" s="76">
        <v>26</v>
      </c>
      <c r="C28" s="77">
        <v>231</v>
      </c>
      <c r="D28" s="77"/>
      <c r="E28" s="76">
        <v>13</v>
      </c>
      <c r="F28" s="77">
        <v>269</v>
      </c>
      <c r="G28" s="77"/>
      <c r="H28" s="76">
        <v>0</v>
      </c>
      <c r="I28" s="77">
        <v>0</v>
      </c>
      <c r="J28" s="77"/>
      <c r="K28" s="76">
        <v>3</v>
      </c>
      <c r="L28" s="77">
        <v>16</v>
      </c>
      <c r="M28" s="77"/>
      <c r="N28" s="76">
        <v>58</v>
      </c>
      <c r="O28" s="77">
        <v>995</v>
      </c>
      <c r="P28" s="77"/>
      <c r="Q28" s="76">
        <v>10</v>
      </c>
      <c r="R28" s="77">
        <v>128</v>
      </c>
      <c r="S28" s="77"/>
      <c r="T28" s="76">
        <v>4</v>
      </c>
      <c r="U28" s="77">
        <v>383</v>
      </c>
      <c r="V28" s="77"/>
      <c r="W28" s="76">
        <v>19</v>
      </c>
      <c r="X28" s="77">
        <v>252</v>
      </c>
      <c r="Y28" s="77"/>
      <c r="Z28" s="76">
        <v>17</v>
      </c>
      <c r="AA28" s="77">
        <v>682</v>
      </c>
      <c r="AB28" s="77"/>
      <c r="AC28" s="76">
        <v>2</v>
      </c>
      <c r="AD28" s="77">
        <v>14</v>
      </c>
    </row>
    <row r="29" spans="1:30" s="74" customFormat="1">
      <c r="A29" s="72" t="s">
        <v>38</v>
      </c>
      <c r="B29" s="73">
        <v>5</v>
      </c>
      <c r="C29" s="73">
        <v>9</v>
      </c>
      <c r="D29" s="73"/>
      <c r="E29" s="73">
        <v>11</v>
      </c>
      <c r="F29" s="73">
        <v>171</v>
      </c>
      <c r="G29" s="73"/>
      <c r="H29" s="73">
        <v>0</v>
      </c>
      <c r="I29" s="73">
        <v>0</v>
      </c>
      <c r="J29" s="73"/>
      <c r="K29" s="73">
        <v>3</v>
      </c>
      <c r="L29" s="73">
        <v>5</v>
      </c>
      <c r="M29" s="73"/>
      <c r="N29" s="73">
        <v>17</v>
      </c>
      <c r="O29" s="73">
        <v>250</v>
      </c>
      <c r="P29" s="73"/>
      <c r="Q29" s="73">
        <v>10</v>
      </c>
      <c r="R29" s="73">
        <v>37</v>
      </c>
      <c r="S29" s="73"/>
      <c r="T29" s="73">
        <v>3</v>
      </c>
      <c r="U29" s="73">
        <v>38</v>
      </c>
      <c r="V29" s="73"/>
      <c r="W29" s="73">
        <v>13</v>
      </c>
      <c r="X29" s="73">
        <v>55</v>
      </c>
      <c r="Y29" s="73"/>
      <c r="Z29" s="73">
        <v>36</v>
      </c>
      <c r="AA29" s="73">
        <v>288</v>
      </c>
      <c r="AB29" s="73"/>
      <c r="AC29" s="73">
        <v>11</v>
      </c>
      <c r="AD29" s="73">
        <v>39</v>
      </c>
    </row>
    <row r="30" spans="1:30">
      <c r="A30" s="75" t="s">
        <v>39</v>
      </c>
      <c r="B30" s="76">
        <v>5</v>
      </c>
      <c r="C30" s="77">
        <v>9</v>
      </c>
      <c r="D30" s="77"/>
      <c r="E30" s="76">
        <v>11</v>
      </c>
      <c r="F30" s="77">
        <v>171</v>
      </c>
      <c r="G30" s="77"/>
      <c r="H30" s="76">
        <v>0</v>
      </c>
      <c r="I30" s="77">
        <v>0</v>
      </c>
      <c r="J30" s="77"/>
      <c r="K30" s="76">
        <v>3</v>
      </c>
      <c r="L30" s="77">
        <v>5</v>
      </c>
      <c r="M30" s="77"/>
      <c r="N30" s="76">
        <v>17</v>
      </c>
      <c r="O30" s="77">
        <v>250</v>
      </c>
      <c r="P30" s="77"/>
      <c r="Q30" s="76">
        <v>10</v>
      </c>
      <c r="R30" s="77">
        <v>37</v>
      </c>
      <c r="S30" s="77"/>
      <c r="T30" s="76">
        <v>3</v>
      </c>
      <c r="U30" s="77">
        <v>38</v>
      </c>
      <c r="V30" s="77"/>
      <c r="W30" s="76">
        <v>13</v>
      </c>
      <c r="X30" s="77">
        <v>55</v>
      </c>
      <c r="Y30" s="77"/>
      <c r="Z30" s="76">
        <v>36</v>
      </c>
      <c r="AA30" s="77">
        <v>288</v>
      </c>
      <c r="AB30" s="77"/>
      <c r="AC30" s="76">
        <v>11</v>
      </c>
      <c r="AD30" s="77">
        <v>39</v>
      </c>
    </row>
    <row r="31" spans="1:30" s="74" customFormat="1">
      <c r="A31" s="72" t="s">
        <v>40</v>
      </c>
      <c r="B31" s="73">
        <v>190</v>
      </c>
      <c r="C31" s="73">
        <v>2445</v>
      </c>
      <c r="D31" s="73"/>
      <c r="E31" s="73">
        <v>363</v>
      </c>
      <c r="F31" s="73">
        <v>2350</v>
      </c>
      <c r="G31" s="73"/>
      <c r="H31" s="73">
        <v>6</v>
      </c>
      <c r="I31" s="73">
        <v>84</v>
      </c>
      <c r="J31" s="73"/>
      <c r="K31" s="73">
        <v>47</v>
      </c>
      <c r="L31" s="73">
        <v>171</v>
      </c>
      <c r="M31" s="73"/>
      <c r="N31" s="73">
        <v>185</v>
      </c>
      <c r="O31" s="73">
        <v>1519</v>
      </c>
      <c r="P31" s="73"/>
      <c r="Q31" s="73">
        <v>60</v>
      </c>
      <c r="R31" s="73">
        <v>235</v>
      </c>
      <c r="S31" s="73"/>
      <c r="T31" s="73">
        <v>32</v>
      </c>
      <c r="U31" s="73">
        <v>1952</v>
      </c>
      <c r="V31" s="73"/>
      <c r="W31" s="73">
        <v>55</v>
      </c>
      <c r="X31" s="73">
        <v>388</v>
      </c>
      <c r="Y31" s="73"/>
      <c r="Z31" s="73">
        <v>78</v>
      </c>
      <c r="AA31" s="73">
        <v>749</v>
      </c>
      <c r="AB31" s="73"/>
      <c r="AC31" s="73">
        <v>20</v>
      </c>
      <c r="AD31" s="73">
        <v>144</v>
      </c>
    </row>
    <row r="32" spans="1:30">
      <c r="A32" s="75" t="s">
        <v>41</v>
      </c>
      <c r="B32" s="76">
        <v>59</v>
      </c>
      <c r="C32" s="77">
        <v>1415</v>
      </c>
      <c r="D32" s="77"/>
      <c r="E32" s="76">
        <v>62</v>
      </c>
      <c r="F32" s="77">
        <v>433</v>
      </c>
      <c r="G32" s="77"/>
      <c r="H32" s="76">
        <v>2</v>
      </c>
      <c r="I32" s="77">
        <v>30</v>
      </c>
      <c r="J32" s="77"/>
      <c r="K32" s="76">
        <v>18</v>
      </c>
      <c r="L32" s="77">
        <v>57</v>
      </c>
      <c r="M32" s="77"/>
      <c r="N32" s="76">
        <v>49</v>
      </c>
      <c r="O32" s="77">
        <v>665</v>
      </c>
      <c r="P32" s="77"/>
      <c r="Q32" s="76">
        <v>15</v>
      </c>
      <c r="R32" s="77">
        <v>58</v>
      </c>
      <c r="S32" s="77"/>
      <c r="T32" s="76">
        <v>11</v>
      </c>
      <c r="U32" s="77">
        <v>572</v>
      </c>
      <c r="V32" s="77"/>
      <c r="W32" s="76">
        <v>16</v>
      </c>
      <c r="X32" s="77">
        <v>64</v>
      </c>
      <c r="Y32" s="77"/>
      <c r="Z32" s="76">
        <v>24</v>
      </c>
      <c r="AA32" s="77">
        <v>252</v>
      </c>
      <c r="AB32" s="77"/>
      <c r="AC32" s="76">
        <v>5</v>
      </c>
      <c r="AD32" s="77">
        <v>38</v>
      </c>
    </row>
    <row r="33" spans="1:30">
      <c r="A33" s="75" t="s">
        <v>42</v>
      </c>
      <c r="B33" s="76">
        <v>19</v>
      </c>
      <c r="C33" s="77">
        <v>134</v>
      </c>
      <c r="D33" s="77"/>
      <c r="E33" s="76">
        <v>82</v>
      </c>
      <c r="F33" s="77">
        <v>698</v>
      </c>
      <c r="G33" s="77"/>
      <c r="H33" s="76">
        <v>1</v>
      </c>
      <c r="I33" s="77">
        <v>39</v>
      </c>
      <c r="J33" s="77"/>
      <c r="K33" s="76">
        <v>9</v>
      </c>
      <c r="L33" s="77">
        <v>36</v>
      </c>
      <c r="M33" s="77"/>
      <c r="N33" s="76">
        <v>37</v>
      </c>
      <c r="O33" s="77">
        <v>379</v>
      </c>
      <c r="P33" s="77"/>
      <c r="Q33" s="76">
        <v>26</v>
      </c>
      <c r="R33" s="77">
        <v>77</v>
      </c>
      <c r="S33" s="77"/>
      <c r="T33" s="76">
        <v>5</v>
      </c>
      <c r="U33" s="77">
        <v>394</v>
      </c>
      <c r="V33" s="77"/>
      <c r="W33" s="76">
        <v>16</v>
      </c>
      <c r="X33" s="77">
        <v>148</v>
      </c>
      <c r="Y33" s="77"/>
      <c r="Z33" s="76">
        <v>21</v>
      </c>
      <c r="AA33" s="77">
        <v>191</v>
      </c>
      <c r="AB33" s="77"/>
      <c r="AC33" s="76">
        <v>2</v>
      </c>
      <c r="AD33" s="77">
        <v>40</v>
      </c>
    </row>
    <row r="34" spans="1:30">
      <c r="A34" s="75" t="s">
        <v>43</v>
      </c>
      <c r="B34" s="76">
        <v>73</v>
      </c>
      <c r="C34" s="77">
        <v>744</v>
      </c>
      <c r="D34" s="77"/>
      <c r="E34" s="76">
        <v>56</v>
      </c>
      <c r="F34" s="77">
        <v>329</v>
      </c>
      <c r="G34" s="77"/>
      <c r="H34" s="76">
        <v>1</v>
      </c>
      <c r="I34" s="77">
        <v>9</v>
      </c>
      <c r="J34" s="77"/>
      <c r="K34" s="76">
        <v>11</v>
      </c>
      <c r="L34" s="77">
        <v>54</v>
      </c>
      <c r="M34" s="77"/>
      <c r="N34" s="76">
        <v>39</v>
      </c>
      <c r="O34" s="77">
        <v>277</v>
      </c>
      <c r="P34" s="77"/>
      <c r="Q34" s="76">
        <v>12</v>
      </c>
      <c r="R34" s="77">
        <v>61</v>
      </c>
      <c r="S34" s="77"/>
      <c r="T34" s="76">
        <v>5</v>
      </c>
      <c r="U34" s="77">
        <v>272</v>
      </c>
      <c r="V34" s="77"/>
      <c r="W34" s="76">
        <v>7</v>
      </c>
      <c r="X34" s="77">
        <v>42</v>
      </c>
      <c r="Y34" s="77"/>
      <c r="Z34" s="76">
        <v>4</v>
      </c>
      <c r="AA34" s="77">
        <v>5</v>
      </c>
      <c r="AB34" s="77"/>
      <c r="AC34" s="76">
        <v>4</v>
      </c>
      <c r="AD34" s="77">
        <v>26</v>
      </c>
    </row>
    <row r="35" spans="1:30">
      <c r="A35" s="75" t="s">
        <v>44</v>
      </c>
      <c r="B35" s="76">
        <v>11</v>
      </c>
      <c r="C35" s="77">
        <v>46</v>
      </c>
      <c r="D35" s="77"/>
      <c r="E35" s="76">
        <v>3</v>
      </c>
      <c r="F35" s="77">
        <v>9</v>
      </c>
      <c r="G35" s="77"/>
      <c r="H35" s="76">
        <v>2</v>
      </c>
      <c r="I35" s="77">
        <v>6</v>
      </c>
      <c r="J35" s="77"/>
      <c r="K35" s="76">
        <v>0</v>
      </c>
      <c r="L35" s="77">
        <v>0</v>
      </c>
      <c r="M35" s="77"/>
      <c r="N35" s="76">
        <v>5</v>
      </c>
      <c r="O35" s="77">
        <v>9</v>
      </c>
      <c r="P35" s="77"/>
      <c r="Q35" s="76">
        <v>1</v>
      </c>
      <c r="R35" s="77">
        <v>2</v>
      </c>
      <c r="S35" s="77"/>
      <c r="T35" s="76">
        <v>4</v>
      </c>
      <c r="U35" s="77">
        <v>53</v>
      </c>
      <c r="V35" s="77"/>
      <c r="W35" s="76">
        <v>6</v>
      </c>
      <c r="X35" s="77">
        <v>57</v>
      </c>
      <c r="Y35" s="77"/>
      <c r="Z35" s="76">
        <v>5</v>
      </c>
      <c r="AA35" s="77">
        <v>11</v>
      </c>
      <c r="AB35" s="77"/>
      <c r="AC35" s="76">
        <v>2</v>
      </c>
      <c r="AD35" s="77">
        <v>4</v>
      </c>
    </row>
    <row r="36" spans="1:30">
      <c r="A36" s="75" t="s">
        <v>45</v>
      </c>
      <c r="B36" s="76">
        <v>28</v>
      </c>
      <c r="C36" s="77">
        <v>106</v>
      </c>
      <c r="D36" s="77"/>
      <c r="E36" s="76">
        <v>160</v>
      </c>
      <c r="F36" s="77">
        <v>881</v>
      </c>
      <c r="G36" s="77"/>
      <c r="H36" s="76">
        <v>0</v>
      </c>
      <c r="I36" s="77">
        <v>0</v>
      </c>
      <c r="J36" s="77"/>
      <c r="K36" s="76">
        <v>9</v>
      </c>
      <c r="L36" s="77">
        <v>24</v>
      </c>
      <c r="M36" s="77"/>
      <c r="N36" s="76">
        <v>55</v>
      </c>
      <c r="O36" s="77">
        <v>189</v>
      </c>
      <c r="P36" s="77"/>
      <c r="Q36" s="76">
        <v>6</v>
      </c>
      <c r="R36" s="77">
        <v>37</v>
      </c>
      <c r="S36" s="77"/>
      <c r="T36" s="76">
        <v>7</v>
      </c>
      <c r="U36" s="77">
        <v>661</v>
      </c>
      <c r="V36" s="77"/>
      <c r="W36" s="76">
        <v>10</v>
      </c>
      <c r="X36" s="77">
        <v>77</v>
      </c>
      <c r="Y36" s="77"/>
      <c r="Z36" s="76">
        <v>24</v>
      </c>
      <c r="AA36" s="77">
        <v>290</v>
      </c>
      <c r="AB36" s="77"/>
      <c r="AC36" s="76">
        <v>7</v>
      </c>
      <c r="AD36" s="77">
        <v>36</v>
      </c>
    </row>
    <row r="37" spans="1:30" s="74" customFormat="1">
      <c r="A37" s="72" t="s">
        <v>46</v>
      </c>
      <c r="B37" s="73">
        <v>644</v>
      </c>
      <c r="C37" s="73">
        <v>2556</v>
      </c>
      <c r="D37" s="73"/>
      <c r="E37" s="73">
        <v>181</v>
      </c>
      <c r="F37" s="73">
        <v>2224</v>
      </c>
      <c r="G37" s="73"/>
      <c r="H37" s="73">
        <v>4</v>
      </c>
      <c r="I37" s="73">
        <v>33</v>
      </c>
      <c r="J37" s="73"/>
      <c r="K37" s="73">
        <v>39</v>
      </c>
      <c r="L37" s="73">
        <v>152</v>
      </c>
      <c r="M37" s="73"/>
      <c r="N37" s="73">
        <v>215</v>
      </c>
      <c r="O37" s="73">
        <v>1424</v>
      </c>
      <c r="P37" s="73"/>
      <c r="Q37" s="73">
        <v>32</v>
      </c>
      <c r="R37" s="73">
        <v>131</v>
      </c>
      <c r="S37" s="73"/>
      <c r="T37" s="73">
        <v>34</v>
      </c>
      <c r="U37" s="73">
        <v>1267</v>
      </c>
      <c r="V37" s="73"/>
      <c r="W37" s="73">
        <v>50</v>
      </c>
      <c r="X37" s="73">
        <v>262</v>
      </c>
      <c r="Y37" s="73"/>
      <c r="Z37" s="73">
        <v>67</v>
      </c>
      <c r="AA37" s="73">
        <v>765</v>
      </c>
      <c r="AB37" s="73"/>
      <c r="AC37" s="73">
        <v>20</v>
      </c>
      <c r="AD37" s="73">
        <v>59</v>
      </c>
    </row>
    <row r="38" spans="1:30">
      <c r="A38" s="75" t="s">
        <v>47</v>
      </c>
      <c r="B38" s="76">
        <v>27</v>
      </c>
      <c r="C38" s="77">
        <v>196</v>
      </c>
      <c r="D38" s="77"/>
      <c r="E38" s="76">
        <v>11</v>
      </c>
      <c r="F38" s="77">
        <v>112</v>
      </c>
      <c r="G38" s="77"/>
      <c r="H38" s="76">
        <v>0</v>
      </c>
      <c r="I38" s="77">
        <v>0</v>
      </c>
      <c r="J38" s="77"/>
      <c r="K38" s="76">
        <v>1</v>
      </c>
      <c r="L38" s="77">
        <v>10</v>
      </c>
      <c r="M38" s="77"/>
      <c r="N38" s="76">
        <v>19</v>
      </c>
      <c r="O38" s="77">
        <v>95</v>
      </c>
      <c r="P38" s="77"/>
      <c r="Q38" s="76">
        <v>0</v>
      </c>
      <c r="R38" s="77">
        <v>0</v>
      </c>
      <c r="S38" s="77"/>
      <c r="T38" s="76">
        <v>5</v>
      </c>
      <c r="U38" s="77">
        <v>51</v>
      </c>
      <c r="V38" s="77"/>
      <c r="W38" s="76">
        <v>1</v>
      </c>
      <c r="X38" s="77">
        <v>3</v>
      </c>
      <c r="Y38" s="77"/>
      <c r="Z38" s="76">
        <v>5</v>
      </c>
      <c r="AA38" s="77">
        <v>30</v>
      </c>
      <c r="AB38" s="77"/>
      <c r="AC38" s="76">
        <v>0</v>
      </c>
      <c r="AD38" s="77">
        <v>0</v>
      </c>
    </row>
    <row r="39" spans="1:30">
      <c r="A39" s="75" t="s">
        <v>48</v>
      </c>
      <c r="B39" s="76">
        <v>103</v>
      </c>
      <c r="C39" s="77">
        <v>246</v>
      </c>
      <c r="D39" s="77"/>
      <c r="E39" s="76">
        <v>38</v>
      </c>
      <c r="F39" s="77">
        <v>335</v>
      </c>
      <c r="G39" s="77"/>
      <c r="H39" s="76">
        <v>0</v>
      </c>
      <c r="I39" s="77">
        <v>0</v>
      </c>
      <c r="J39" s="77"/>
      <c r="K39" s="76">
        <v>8</v>
      </c>
      <c r="L39" s="77">
        <v>23</v>
      </c>
      <c r="M39" s="77"/>
      <c r="N39" s="76">
        <v>31</v>
      </c>
      <c r="O39" s="77">
        <v>221</v>
      </c>
      <c r="P39" s="77"/>
      <c r="Q39" s="76">
        <v>3</v>
      </c>
      <c r="R39" s="77">
        <v>9</v>
      </c>
      <c r="S39" s="77"/>
      <c r="T39" s="76">
        <v>3</v>
      </c>
      <c r="U39" s="77">
        <v>202</v>
      </c>
      <c r="V39" s="77"/>
      <c r="W39" s="76">
        <v>6</v>
      </c>
      <c r="X39" s="77">
        <v>40</v>
      </c>
      <c r="Y39" s="77"/>
      <c r="Z39" s="76">
        <v>6</v>
      </c>
      <c r="AA39" s="77">
        <v>16</v>
      </c>
      <c r="AB39" s="77"/>
      <c r="AC39" s="76">
        <v>3</v>
      </c>
      <c r="AD39" s="77">
        <v>8</v>
      </c>
    </row>
    <row r="40" spans="1:30">
      <c r="A40" s="75" t="s">
        <v>49</v>
      </c>
      <c r="B40" s="76">
        <v>49</v>
      </c>
      <c r="C40" s="77">
        <v>177</v>
      </c>
      <c r="D40" s="77"/>
      <c r="E40" s="76">
        <v>23</v>
      </c>
      <c r="F40" s="77">
        <v>79</v>
      </c>
      <c r="G40" s="77"/>
      <c r="H40" s="76">
        <v>0</v>
      </c>
      <c r="I40" s="77">
        <v>0</v>
      </c>
      <c r="J40" s="77"/>
      <c r="K40" s="76">
        <v>7</v>
      </c>
      <c r="L40" s="77">
        <v>21</v>
      </c>
      <c r="M40" s="77"/>
      <c r="N40" s="76">
        <v>29</v>
      </c>
      <c r="O40" s="77">
        <v>221</v>
      </c>
      <c r="P40" s="77"/>
      <c r="Q40" s="76">
        <v>13</v>
      </c>
      <c r="R40" s="77">
        <v>44</v>
      </c>
      <c r="S40" s="77"/>
      <c r="T40" s="76">
        <v>3</v>
      </c>
      <c r="U40" s="77">
        <v>99</v>
      </c>
      <c r="V40" s="77"/>
      <c r="W40" s="76">
        <v>5</v>
      </c>
      <c r="X40" s="77">
        <v>11</v>
      </c>
      <c r="Y40" s="77"/>
      <c r="Z40" s="76">
        <v>8</v>
      </c>
      <c r="AA40" s="77">
        <v>58</v>
      </c>
      <c r="AB40" s="77"/>
      <c r="AC40" s="76">
        <v>5</v>
      </c>
      <c r="AD40" s="77">
        <v>23</v>
      </c>
    </row>
    <row r="41" spans="1:30">
      <c r="A41" s="75" t="s">
        <v>50</v>
      </c>
      <c r="B41" s="76">
        <v>114</v>
      </c>
      <c r="C41" s="77">
        <v>290</v>
      </c>
      <c r="D41" s="77"/>
      <c r="E41" s="76">
        <v>7</v>
      </c>
      <c r="F41" s="77">
        <v>136</v>
      </c>
      <c r="G41" s="77"/>
      <c r="H41" s="76">
        <v>0</v>
      </c>
      <c r="I41" s="77">
        <v>0</v>
      </c>
      <c r="J41" s="77"/>
      <c r="K41" s="76">
        <v>0</v>
      </c>
      <c r="L41" s="77">
        <v>0</v>
      </c>
      <c r="M41" s="77"/>
      <c r="N41" s="76">
        <v>19</v>
      </c>
      <c r="O41" s="77">
        <v>199</v>
      </c>
      <c r="P41" s="77"/>
      <c r="Q41" s="76">
        <v>1</v>
      </c>
      <c r="R41" s="77">
        <v>1</v>
      </c>
      <c r="S41" s="77"/>
      <c r="T41" s="76">
        <v>3</v>
      </c>
      <c r="U41" s="77">
        <v>46</v>
      </c>
      <c r="V41" s="77"/>
      <c r="W41" s="76">
        <v>8</v>
      </c>
      <c r="X41" s="77">
        <v>62</v>
      </c>
      <c r="Y41" s="77"/>
      <c r="Z41" s="76">
        <v>7</v>
      </c>
      <c r="AA41" s="77">
        <v>13</v>
      </c>
      <c r="AB41" s="77"/>
      <c r="AC41" s="76">
        <v>0</v>
      </c>
      <c r="AD41" s="77">
        <v>0</v>
      </c>
    </row>
    <row r="42" spans="1:30">
      <c r="A42" s="75" t="s">
        <v>51</v>
      </c>
      <c r="B42" s="76">
        <v>165</v>
      </c>
      <c r="C42" s="77">
        <v>349</v>
      </c>
      <c r="D42" s="77"/>
      <c r="E42" s="76">
        <v>30</v>
      </c>
      <c r="F42" s="77">
        <v>194</v>
      </c>
      <c r="G42" s="77"/>
      <c r="H42" s="76">
        <v>1</v>
      </c>
      <c r="I42" s="77">
        <v>22</v>
      </c>
      <c r="J42" s="77"/>
      <c r="K42" s="76">
        <v>8</v>
      </c>
      <c r="L42" s="77">
        <v>21</v>
      </c>
      <c r="M42" s="77"/>
      <c r="N42" s="76">
        <v>43</v>
      </c>
      <c r="O42" s="77">
        <v>296</v>
      </c>
      <c r="P42" s="77"/>
      <c r="Q42" s="76">
        <v>7</v>
      </c>
      <c r="R42" s="77">
        <v>53</v>
      </c>
      <c r="S42" s="77"/>
      <c r="T42" s="76">
        <v>5</v>
      </c>
      <c r="U42" s="77">
        <v>198</v>
      </c>
      <c r="V42" s="77"/>
      <c r="W42" s="76">
        <v>14</v>
      </c>
      <c r="X42" s="77">
        <v>73</v>
      </c>
      <c r="Y42" s="77"/>
      <c r="Z42" s="76">
        <v>15</v>
      </c>
      <c r="AA42" s="77">
        <v>182</v>
      </c>
      <c r="AB42" s="77"/>
      <c r="AC42" s="76">
        <v>3</v>
      </c>
      <c r="AD42" s="77">
        <v>7</v>
      </c>
    </row>
    <row r="43" spans="1:30">
      <c r="A43" s="75" t="s">
        <v>52</v>
      </c>
      <c r="B43" s="76">
        <v>24</v>
      </c>
      <c r="C43" s="77">
        <v>784</v>
      </c>
      <c r="D43" s="77"/>
      <c r="E43" s="76">
        <v>11</v>
      </c>
      <c r="F43" s="77">
        <v>123</v>
      </c>
      <c r="G43" s="77"/>
      <c r="H43" s="76">
        <v>0</v>
      </c>
      <c r="I43" s="77">
        <v>0</v>
      </c>
      <c r="J43" s="77"/>
      <c r="K43" s="76">
        <v>1</v>
      </c>
      <c r="L43" s="77">
        <v>7</v>
      </c>
      <c r="M43" s="77"/>
      <c r="N43" s="76">
        <v>19</v>
      </c>
      <c r="O43" s="77">
        <v>69</v>
      </c>
      <c r="P43" s="77"/>
      <c r="Q43" s="76">
        <v>3</v>
      </c>
      <c r="R43" s="77">
        <v>8</v>
      </c>
      <c r="S43" s="77"/>
      <c r="T43" s="76">
        <v>3</v>
      </c>
      <c r="U43" s="77">
        <v>87</v>
      </c>
      <c r="V43" s="77"/>
      <c r="W43" s="76">
        <v>0</v>
      </c>
      <c r="X43" s="77">
        <v>0</v>
      </c>
      <c r="Y43" s="77"/>
      <c r="Z43" s="76">
        <v>9</v>
      </c>
      <c r="AA43" s="77">
        <v>363</v>
      </c>
      <c r="AB43" s="77"/>
      <c r="AC43" s="76">
        <v>0</v>
      </c>
      <c r="AD43" s="77">
        <v>0</v>
      </c>
    </row>
    <row r="44" spans="1:30">
      <c r="A44" s="75" t="s">
        <v>53</v>
      </c>
      <c r="B44" s="76">
        <v>7</v>
      </c>
      <c r="C44" s="77">
        <v>17</v>
      </c>
      <c r="D44" s="77"/>
      <c r="E44" s="76">
        <v>21</v>
      </c>
      <c r="F44" s="77">
        <v>316</v>
      </c>
      <c r="G44" s="77"/>
      <c r="H44" s="76">
        <v>1</v>
      </c>
      <c r="I44" s="77">
        <v>1</v>
      </c>
      <c r="J44" s="77"/>
      <c r="K44" s="76">
        <v>4</v>
      </c>
      <c r="L44" s="77">
        <v>4</v>
      </c>
      <c r="M44" s="77"/>
      <c r="N44" s="76">
        <v>3</v>
      </c>
      <c r="O44" s="77">
        <v>6</v>
      </c>
      <c r="P44" s="77"/>
      <c r="Q44" s="76">
        <v>0</v>
      </c>
      <c r="R44" s="77">
        <v>0</v>
      </c>
      <c r="S44" s="77"/>
      <c r="T44" s="76">
        <v>2</v>
      </c>
      <c r="U44" s="77">
        <v>186</v>
      </c>
      <c r="V44" s="77"/>
      <c r="W44" s="76">
        <v>5</v>
      </c>
      <c r="X44" s="77">
        <v>30</v>
      </c>
      <c r="Y44" s="77"/>
      <c r="Z44" s="76">
        <v>1</v>
      </c>
      <c r="AA44" s="77">
        <v>3</v>
      </c>
      <c r="AB44" s="77"/>
      <c r="AC44" s="76">
        <v>0</v>
      </c>
      <c r="AD44" s="77">
        <v>0</v>
      </c>
    </row>
    <row r="45" spans="1:30">
      <c r="A45" s="75" t="s">
        <v>54</v>
      </c>
      <c r="B45" s="76">
        <v>43</v>
      </c>
      <c r="C45" s="77">
        <v>200</v>
      </c>
      <c r="D45" s="77"/>
      <c r="E45" s="76">
        <v>26</v>
      </c>
      <c r="F45" s="77">
        <v>629</v>
      </c>
      <c r="G45" s="77"/>
      <c r="H45" s="76">
        <v>2</v>
      </c>
      <c r="I45" s="77">
        <v>10</v>
      </c>
      <c r="J45" s="77"/>
      <c r="K45" s="76">
        <v>9</v>
      </c>
      <c r="L45" s="77">
        <v>63</v>
      </c>
      <c r="M45" s="77"/>
      <c r="N45" s="76">
        <v>37</v>
      </c>
      <c r="O45" s="77">
        <v>191</v>
      </c>
      <c r="P45" s="77"/>
      <c r="Q45" s="76">
        <v>3</v>
      </c>
      <c r="R45" s="77">
        <v>6</v>
      </c>
      <c r="S45" s="77"/>
      <c r="T45" s="76">
        <v>8</v>
      </c>
      <c r="U45" s="77">
        <v>185</v>
      </c>
      <c r="V45" s="77"/>
      <c r="W45" s="76">
        <v>9</v>
      </c>
      <c r="X45" s="77">
        <v>41</v>
      </c>
      <c r="Y45" s="77"/>
      <c r="Z45" s="76">
        <v>15</v>
      </c>
      <c r="AA45" s="77">
        <v>99</v>
      </c>
      <c r="AB45" s="77"/>
      <c r="AC45" s="76">
        <v>9</v>
      </c>
      <c r="AD45" s="77">
        <v>21</v>
      </c>
    </row>
    <row r="46" spans="1:30">
      <c r="A46" s="75" t="s">
        <v>55</v>
      </c>
      <c r="B46" s="76">
        <v>112</v>
      </c>
      <c r="C46" s="77">
        <v>297</v>
      </c>
      <c r="D46" s="77"/>
      <c r="E46" s="76">
        <v>14</v>
      </c>
      <c r="F46" s="77">
        <v>300</v>
      </c>
      <c r="G46" s="77"/>
      <c r="H46" s="76">
        <v>0</v>
      </c>
      <c r="I46" s="77">
        <v>0</v>
      </c>
      <c r="J46" s="77"/>
      <c r="K46" s="76">
        <v>1</v>
      </c>
      <c r="L46" s="77">
        <v>3</v>
      </c>
      <c r="M46" s="77"/>
      <c r="N46" s="76">
        <v>15</v>
      </c>
      <c r="O46" s="77">
        <v>126</v>
      </c>
      <c r="P46" s="77"/>
      <c r="Q46" s="76">
        <v>2</v>
      </c>
      <c r="R46" s="77">
        <v>10</v>
      </c>
      <c r="S46" s="77"/>
      <c r="T46" s="76">
        <v>2</v>
      </c>
      <c r="U46" s="77">
        <v>213</v>
      </c>
      <c r="V46" s="77"/>
      <c r="W46" s="76">
        <v>2</v>
      </c>
      <c r="X46" s="77">
        <v>2</v>
      </c>
      <c r="Y46" s="77"/>
      <c r="Z46" s="76">
        <v>1</v>
      </c>
      <c r="AA46" s="77">
        <v>1</v>
      </c>
      <c r="AB46" s="77"/>
      <c r="AC46" s="76">
        <v>0</v>
      </c>
      <c r="AD46" s="77">
        <v>0</v>
      </c>
    </row>
    <row r="47" spans="1:30" s="74" customFormat="1">
      <c r="A47" s="72" t="s">
        <v>56</v>
      </c>
      <c r="B47" s="73">
        <v>120</v>
      </c>
      <c r="C47" s="73">
        <v>1140</v>
      </c>
      <c r="D47" s="73"/>
      <c r="E47" s="73">
        <v>330</v>
      </c>
      <c r="F47" s="73">
        <v>2932</v>
      </c>
      <c r="G47" s="73"/>
      <c r="H47" s="73">
        <v>7</v>
      </c>
      <c r="I47" s="73">
        <v>103</v>
      </c>
      <c r="J47" s="73"/>
      <c r="K47" s="73">
        <v>112</v>
      </c>
      <c r="L47" s="73">
        <v>430</v>
      </c>
      <c r="M47" s="73"/>
      <c r="N47" s="73">
        <v>487</v>
      </c>
      <c r="O47" s="73">
        <v>10743</v>
      </c>
      <c r="P47" s="73"/>
      <c r="Q47" s="73">
        <v>227</v>
      </c>
      <c r="R47" s="73">
        <v>1142</v>
      </c>
      <c r="S47" s="73"/>
      <c r="T47" s="73">
        <v>39</v>
      </c>
      <c r="U47" s="73">
        <v>743</v>
      </c>
      <c r="V47" s="73"/>
      <c r="W47" s="73">
        <v>283</v>
      </c>
      <c r="X47" s="73">
        <v>2175</v>
      </c>
      <c r="Y47" s="73"/>
      <c r="Z47" s="73">
        <v>572</v>
      </c>
      <c r="AA47" s="73">
        <v>15070</v>
      </c>
      <c r="AB47" s="73"/>
      <c r="AC47" s="73">
        <v>141</v>
      </c>
      <c r="AD47" s="73">
        <v>957</v>
      </c>
    </row>
    <row r="48" spans="1:30">
      <c r="A48" s="75" t="s">
        <v>57</v>
      </c>
      <c r="B48" s="76">
        <v>34</v>
      </c>
      <c r="C48" s="77">
        <v>167</v>
      </c>
      <c r="D48" s="77"/>
      <c r="E48" s="76">
        <v>159</v>
      </c>
      <c r="F48" s="77">
        <v>1094</v>
      </c>
      <c r="G48" s="77"/>
      <c r="H48" s="76">
        <v>4</v>
      </c>
      <c r="I48" s="77">
        <v>28</v>
      </c>
      <c r="J48" s="77"/>
      <c r="K48" s="76">
        <v>70</v>
      </c>
      <c r="L48" s="77">
        <v>261</v>
      </c>
      <c r="M48" s="77"/>
      <c r="N48" s="76">
        <v>283</v>
      </c>
      <c r="O48" s="77">
        <v>5458</v>
      </c>
      <c r="P48" s="77"/>
      <c r="Q48" s="76">
        <v>194</v>
      </c>
      <c r="R48" s="77">
        <v>1028</v>
      </c>
      <c r="S48" s="77"/>
      <c r="T48" s="76">
        <v>24</v>
      </c>
      <c r="U48" s="77">
        <v>596</v>
      </c>
      <c r="V48" s="77"/>
      <c r="W48" s="76">
        <v>230</v>
      </c>
      <c r="X48" s="77">
        <v>1980</v>
      </c>
      <c r="Y48" s="77"/>
      <c r="Z48" s="76">
        <v>445</v>
      </c>
      <c r="AA48" s="77">
        <v>12820</v>
      </c>
      <c r="AB48" s="77"/>
      <c r="AC48" s="76">
        <v>110</v>
      </c>
      <c r="AD48" s="77">
        <v>850</v>
      </c>
    </row>
    <row r="49" spans="1:30">
      <c r="A49" s="75" t="s">
        <v>58</v>
      </c>
      <c r="B49" s="76">
        <v>9</v>
      </c>
      <c r="C49" s="77">
        <v>33</v>
      </c>
      <c r="D49" s="77"/>
      <c r="E49" s="76">
        <v>22</v>
      </c>
      <c r="F49" s="77">
        <v>236</v>
      </c>
      <c r="G49" s="77"/>
      <c r="H49" s="76">
        <v>2</v>
      </c>
      <c r="I49" s="77">
        <v>73</v>
      </c>
      <c r="J49" s="77"/>
      <c r="K49" s="76">
        <v>2</v>
      </c>
      <c r="L49" s="77">
        <v>24</v>
      </c>
      <c r="M49" s="77"/>
      <c r="N49" s="76">
        <v>36</v>
      </c>
      <c r="O49" s="77">
        <v>538</v>
      </c>
      <c r="P49" s="77"/>
      <c r="Q49" s="76">
        <v>3</v>
      </c>
      <c r="R49" s="77">
        <v>6</v>
      </c>
      <c r="S49" s="77"/>
      <c r="T49" s="76">
        <v>2</v>
      </c>
      <c r="U49" s="77">
        <v>16</v>
      </c>
      <c r="V49" s="77"/>
      <c r="W49" s="76">
        <v>18</v>
      </c>
      <c r="X49" s="77">
        <v>63</v>
      </c>
      <c r="Y49" s="77"/>
      <c r="Z49" s="76">
        <v>39</v>
      </c>
      <c r="AA49" s="77">
        <v>1234</v>
      </c>
      <c r="AB49" s="77"/>
      <c r="AC49" s="76">
        <v>15</v>
      </c>
      <c r="AD49" s="77">
        <v>58</v>
      </c>
    </row>
    <row r="50" spans="1:30">
      <c r="A50" s="75" t="s">
        <v>59</v>
      </c>
      <c r="B50" s="76">
        <v>54</v>
      </c>
      <c r="C50" s="77">
        <v>703</v>
      </c>
      <c r="D50" s="77"/>
      <c r="E50" s="76">
        <v>54</v>
      </c>
      <c r="F50" s="77">
        <v>609</v>
      </c>
      <c r="G50" s="77"/>
      <c r="H50" s="76">
        <v>0</v>
      </c>
      <c r="I50" s="77">
        <v>0</v>
      </c>
      <c r="J50" s="77"/>
      <c r="K50" s="76">
        <v>19</v>
      </c>
      <c r="L50" s="77">
        <v>69</v>
      </c>
      <c r="M50" s="77"/>
      <c r="N50" s="76">
        <v>99</v>
      </c>
      <c r="O50" s="77">
        <v>3798</v>
      </c>
      <c r="P50" s="77"/>
      <c r="Q50" s="76">
        <v>11</v>
      </c>
      <c r="R50" s="77">
        <v>56</v>
      </c>
      <c r="S50" s="77"/>
      <c r="T50" s="76">
        <v>6</v>
      </c>
      <c r="U50" s="77">
        <v>79</v>
      </c>
      <c r="V50" s="77"/>
      <c r="W50" s="76">
        <v>13</v>
      </c>
      <c r="X50" s="77">
        <v>47</v>
      </c>
      <c r="Y50" s="77"/>
      <c r="Z50" s="76">
        <v>38</v>
      </c>
      <c r="AA50" s="77">
        <v>434</v>
      </c>
      <c r="AB50" s="77"/>
      <c r="AC50" s="76">
        <v>6</v>
      </c>
      <c r="AD50" s="77">
        <v>18</v>
      </c>
    </row>
    <row r="51" spans="1:30">
      <c r="A51" s="75" t="s">
        <v>60</v>
      </c>
      <c r="B51" s="76">
        <v>23</v>
      </c>
      <c r="C51" s="77">
        <v>237</v>
      </c>
      <c r="D51" s="77"/>
      <c r="E51" s="76">
        <v>95</v>
      </c>
      <c r="F51" s="77">
        <v>993</v>
      </c>
      <c r="G51" s="77"/>
      <c r="H51" s="76">
        <v>1</v>
      </c>
      <c r="I51" s="77">
        <v>2</v>
      </c>
      <c r="J51" s="77"/>
      <c r="K51" s="76">
        <v>21</v>
      </c>
      <c r="L51" s="77">
        <v>76</v>
      </c>
      <c r="M51" s="77"/>
      <c r="N51" s="76">
        <v>69</v>
      </c>
      <c r="O51" s="77">
        <v>949</v>
      </c>
      <c r="P51" s="77"/>
      <c r="Q51" s="76">
        <v>19</v>
      </c>
      <c r="R51" s="77">
        <v>52</v>
      </c>
      <c r="S51" s="77"/>
      <c r="T51" s="76">
        <v>7</v>
      </c>
      <c r="U51" s="77">
        <v>52</v>
      </c>
      <c r="V51" s="77"/>
      <c r="W51" s="76">
        <v>22</v>
      </c>
      <c r="X51" s="77">
        <v>85</v>
      </c>
      <c r="Y51" s="77"/>
      <c r="Z51" s="76">
        <v>50</v>
      </c>
      <c r="AA51" s="77">
        <v>582</v>
      </c>
      <c r="AB51" s="77"/>
      <c r="AC51" s="76">
        <v>10</v>
      </c>
      <c r="AD51" s="77">
        <v>31</v>
      </c>
    </row>
    <row r="52" spans="1:30" s="74" customFormat="1">
      <c r="A52" s="72" t="s">
        <v>61</v>
      </c>
      <c r="B52" s="73">
        <v>176</v>
      </c>
      <c r="C52" s="73">
        <v>3191</v>
      </c>
      <c r="D52" s="73"/>
      <c r="E52" s="73">
        <v>268</v>
      </c>
      <c r="F52" s="73">
        <v>1752</v>
      </c>
      <c r="G52" s="73"/>
      <c r="H52" s="73">
        <v>40</v>
      </c>
      <c r="I52" s="73">
        <v>90</v>
      </c>
      <c r="J52" s="73"/>
      <c r="K52" s="73">
        <v>98</v>
      </c>
      <c r="L52" s="73">
        <v>387</v>
      </c>
      <c r="M52" s="73"/>
      <c r="N52" s="73">
        <v>447</v>
      </c>
      <c r="O52" s="73">
        <v>17083</v>
      </c>
      <c r="P52" s="73"/>
      <c r="Q52" s="73">
        <v>136</v>
      </c>
      <c r="R52" s="73">
        <v>602</v>
      </c>
      <c r="S52" s="73"/>
      <c r="T52" s="73">
        <v>80</v>
      </c>
      <c r="U52" s="73">
        <v>2707</v>
      </c>
      <c r="V52" s="73"/>
      <c r="W52" s="73">
        <v>181</v>
      </c>
      <c r="X52" s="73">
        <v>1616</v>
      </c>
      <c r="Y52" s="73"/>
      <c r="Z52" s="73">
        <v>234</v>
      </c>
      <c r="AA52" s="73">
        <v>2852</v>
      </c>
      <c r="AB52" s="73"/>
      <c r="AC52" s="73">
        <v>72</v>
      </c>
      <c r="AD52" s="73">
        <v>312</v>
      </c>
    </row>
    <row r="53" spans="1:30">
      <c r="A53" s="75" t="s">
        <v>62</v>
      </c>
      <c r="B53" s="76">
        <v>45</v>
      </c>
      <c r="C53" s="77">
        <v>929</v>
      </c>
      <c r="D53" s="77"/>
      <c r="E53" s="76">
        <v>86</v>
      </c>
      <c r="F53" s="77">
        <v>560</v>
      </c>
      <c r="G53" s="77"/>
      <c r="H53" s="76">
        <v>8</v>
      </c>
      <c r="I53" s="77">
        <v>19</v>
      </c>
      <c r="J53" s="77"/>
      <c r="K53" s="76">
        <v>36</v>
      </c>
      <c r="L53" s="77">
        <v>116</v>
      </c>
      <c r="M53" s="77"/>
      <c r="N53" s="76">
        <v>122</v>
      </c>
      <c r="O53" s="77">
        <v>3766</v>
      </c>
      <c r="P53" s="77"/>
      <c r="Q53" s="76">
        <v>34</v>
      </c>
      <c r="R53" s="77">
        <v>168</v>
      </c>
      <c r="S53" s="77"/>
      <c r="T53" s="76">
        <v>32</v>
      </c>
      <c r="U53" s="77">
        <v>817</v>
      </c>
      <c r="V53" s="77"/>
      <c r="W53" s="76">
        <v>59</v>
      </c>
      <c r="X53" s="77">
        <v>355</v>
      </c>
      <c r="Y53" s="77"/>
      <c r="Z53" s="76">
        <v>51</v>
      </c>
      <c r="AA53" s="77">
        <v>307</v>
      </c>
      <c r="AB53" s="77"/>
      <c r="AC53" s="76">
        <v>21</v>
      </c>
      <c r="AD53" s="77">
        <v>50</v>
      </c>
    </row>
    <row r="54" spans="1:30">
      <c r="A54" s="75" t="s">
        <v>63</v>
      </c>
      <c r="B54" s="76">
        <v>32</v>
      </c>
      <c r="C54" s="77">
        <v>473</v>
      </c>
      <c r="D54" s="77"/>
      <c r="E54" s="76">
        <v>32</v>
      </c>
      <c r="F54" s="77">
        <v>173</v>
      </c>
      <c r="G54" s="77"/>
      <c r="H54" s="76">
        <v>8</v>
      </c>
      <c r="I54" s="77">
        <v>19</v>
      </c>
      <c r="J54" s="77"/>
      <c r="K54" s="76">
        <v>2</v>
      </c>
      <c r="L54" s="77">
        <v>4</v>
      </c>
      <c r="M54" s="77"/>
      <c r="N54" s="76">
        <v>96</v>
      </c>
      <c r="O54" s="77">
        <v>2134</v>
      </c>
      <c r="P54" s="77"/>
      <c r="Q54" s="76">
        <v>21</v>
      </c>
      <c r="R54" s="77">
        <v>122</v>
      </c>
      <c r="S54" s="77"/>
      <c r="T54" s="76">
        <v>24</v>
      </c>
      <c r="U54" s="77">
        <v>522</v>
      </c>
      <c r="V54" s="77"/>
      <c r="W54" s="76">
        <v>20</v>
      </c>
      <c r="X54" s="77">
        <v>130</v>
      </c>
      <c r="Y54" s="77"/>
      <c r="Z54" s="76">
        <v>31</v>
      </c>
      <c r="AA54" s="77">
        <v>244</v>
      </c>
      <c r="AB54" s="77"/>
      <c r="AC54" s="76">
        <v>9</v>
      </c>
      <c r="AD54" s="77">
        <v>23</v>
      </c>
    </row>
    <row r="55" spans="1:30">
      <c r="A55" s="75" t="s">
        <v>64</v>
      </c>
      <c r="B55" s="76">
        <v>99</v>
      </c>
      <c r="C55" s="77">
        <v>1789</v>
      </c>
      <c r="D55" s="77"/>
      <c r="E55" s="76">
        <v>150</v>
      </c>
      <c r="F55" s="77">
        <v>1019</v>
      </c>
      <c r="G55" s="77"/>
      <c r="H55" s="76">
        <v>24</v>
      </c>
      <c r="I55" s="77">
        <v>52</v>
      </c>
      <c r="J55" s="77"/>
      <c r="K55" s="76">
        <v>60</v>
      </c>
      <c r="L55" s="77">
        <v>267</v>
      </c>
      <c r="M55" s="77"/>
      <c r="N55" s="76">
        <v>229</v>
      </c>
      <c r="O55" s="77">
        <v>11183</v>
      </c>
      <c r="P55" s="77"/>
      <c r="Q55" s="76">
        <v>81</v>
      </c>
      <c r="R55" s="77">
        <v>312</v>
      </c>
      <c r="S55" s="77"/>
      <c r="T55" s="76">
        <v>24</v>
      </c>
      <c r="U55" s="77">
        <v>1368</v>
      </c>
      <c r="V55" s="77"/>
      <c r="W55" s="76">
        <v>102</v>
      </c>
      <c r="X55" s="77">
        <v>1131</v>
      </c>
      <c r="Y55" s="77"/>
      <c r="Z55" s="76">
        <v>152</v>
      </c>
      <c r="AA55" s="77">
        <v>2301</v>
      </c>
      <c r="AB55" s="77"/>
      <c r="AC55" s="76">
        <v>42</v>
      </c>
      <c r="AD55" s="77">
        <v>239</v>
      </c>
    </row>
    <row r="56" spans="1:30" s="74" customFormat="1">
      <c r="A56" s="72" t="s">
        <v>65</v>
      </c>
      <c r="B56" s="73">
        <v>104</v>
      </c>
      <c r="C56" s="73">
        <v>2389</v>
      </c>
      <c r="D56" s="73"/>
      <c r="E56" s="73">
        <v>136</v>
      </c>
      <c r="F56" s="73">
        <v>1053</v>
      </c>
      <c r="G56" s="73"/>
      <c r="H56" s="73">
        <v>3</v>
      </c>
      <c r="I56" s="73">
        <v>15</v>
      </c>
      <c r="J56" s="73"/>
      <c r="K56" s="73">
        <v>22</v>
      </c>
      <c r="L56" s="73">
        <v>250</v>
      </c>
      <c r="M56" s="73"/>
      <c r="N56" s="73">
        <v>244</v>
      </c>
      <c r="O56" s="73">
        <v>2056</v>
      </c>
      <c r="P56" s="73"/>
      <c r="Q56" s="73">
        <v>28</v>
      </c>
      <c r="R56" s="73">
        <v>90</v>
      </c>
      <c r="S56" s="73"/>
      <c r="T56" s="73">
        <v>8</v>
      </c>
      <c r="U56" s="73">
        <v>526</v>
      </c>
      <c r="V56" s="73"/>
      <c r="W56" s="73">
        <v>20</v>
      </c>
      <c r="X56" s="73">
        <v>99</v>
      </c>
      <c r="Y56" s="73"/>
      <c r="Z56" s="73">
        <v>68</v>
      </c>
      <c r="AA56" s="73">
        <v>831</v>
      </c>
      <c r="AB56" s="73"/>
      <c r="AC56" s="73">
        <v>15</v>
      </c>
      <c r="AD56" s="73">
        <v>63</v>
      </c>
    </row>
    <row r="57" spans="1:30">
      <c r="A57" s="75" t="s">
        <v>66</v>
      </c>
      <c r="B57" s="76">
        <v>85</v>
      </c>
      <c r="C57" s="77">
        <v>2311</v>
      </c>
      <c r="D57" s="77"/>
      <c r="E57" s="76">
        <v>100</v>
      </c>
      <c r="F57" s="77">
        <v>805</v>
      </c>
      <c r="G57" s="77"/>
      <c r="H57" s="76">
        <v>2</v>
      </c>
      <c r="I57" s="77">
        <v>14</v>
      </c>
      <c r="J57" s="77"/>
      <c r="K57" s="76">
        <v>19</v>
      </c>
      <c r="L57" s="77">
        <v>235</v>
      </c>
      <c r="M57" s="77"/>
      <c r="N57" s="76">
        <v>145</v>
      </c>
      <c r="O57" s="77">
        <v>694</v>
      </c>
      <c r="P57" s="77"/>
      <c r="Q57" s="76">
        <v>22</v>
      </c>
      <c r="R57" s="77">
        <v>65</v>
      </c>
      <c r="S57" s="77"/>
      <c r="T57" s="76">
        <v>6</v>
      </c>
      <c r="U57" s="77">
        <v>442</v>
      </c>
      <c r="V57" s="77"/>
      <c r="W57" s="76">
        <v>13</v>
      </c>
      <c r="X57" s="77">
        <v>84</v>
      </c>
      <c r="Y57" s="77"/>
      <c r="Z57" s="76">
        <v>40</v>
      </c>
      <c r="AA57" s="77">
        <v>396</v>
      </c>
      <c r="AB57" s="77"/>
      <c r="AC57" s="76">
        <v>13</v>
      </c>
      <c r="AD57" s="77">
        <v>51</v>
      </c>
    </row>
    <row r="58" spans="1:30">
      <c r="A58" s="75" t="s">
        <v>67</v>
      </c>
      <c r="B58" s="76">
        <v>19</v>
      </c>
      <c r="C58" s="77">
        <v>78</v>
      </c>
      <c r="D58" s="77"/>
      <c r="E58" s="76">
        <v>36</v>
      </c>
      <c r="F58" s="77">
        <v>248</v>
      </c>
      <c r="G58" s="77"/>
      <c r="H58" s="76">
        <v>1</v>
      </c>
      <c r="I58" s="77">
        <v>1</v>
      </c>
      <c r="J58" s="77"/>
      <c r="K58" s="76">
        <v>3</v>
      </c>
      <c r="L58" s="77">
        <v>15</v>
      </c>
      <c r="M58" s="77"/>
      <c r="N58" s="76">
        <v>99</v>
      </c>
      <c r="O58" s="77">
        <v>1362</v>
      </c>
      <c r="P58" s="77"/>
      <c r="Q58" s="76">
        <v>6</v>
      </c>
      <c r="R58" s="77">
        <v>25</v>
      </c>
      <c r="S58" s="77"/>
      <c r="T58" s="76">
        <v>2</v>
      </c>
      <c r="U58" s="77">
        <v>84</v>
      </c>
      <c r="V58" s="77"/>
      <c r="W58" s="76">
        <v>7</v>
      </c>
      <c r="X58" s="77">
        <v>15</v>
      </c>
      <c r="Y58" s="77"/>
      <c r="Z58" s="76">
        <v>28</v>
      </c>
      <c r="AA58" s="77">
        <v>435</v>
      </c>
      <c r="AB58" s="77"/>
      <c r="AC58" s="76">
        <v>2</v>
      </c>
      <c r="AD58" s="77">
        <v>12</v>
      </c>
    </row>
    <row r="59" spans="1:30" s="74" customFormat="1">
      <c r="A59" s="72" t="s">
        <v>68</v>
      </c>
      <c r="B59" s="73">
        <v>143</v>
      </c>
      <c r="C59" s="73">
        <v>1060</v>
      </c>
      <c r="D59" s="73"/>
      <c r="E59" s="73">
        <v>112</v>
      </c>
      <c r="F59" s="73">
        <v>2423</v>
      </c>
      <c r="G59" s="73"/>
      <c r="H59" s="73">
        <v>2</v>
      </c>
      <c r="I59" s="73">
        <v>2</v>
      </c>
      <c r="J59" s="73"/>
      <c r="K59" s="73">
        <v>21</v>
      </c>
      <c r="L59" s="73">
        <v>179</v>
      </c>
      <c r="M59" s="73"/>
      <c r="N59" s="73">
        <v>191</v>
      </c>
      <c r="O59" s="73">
        <v>1274</v>
      </c>
      <c r="P59" s="73"/>
      <c r="Q59" s="73">
        <v>60</v>
      </c>
      <c r="R59" s="73">
        <v>355</v>
      </c>
      <c r="S59" s="73"/>
      <c r="T59" s="73">
        <v>11</v>
      </c>
      <c r="U59" s="73">
        <v>200</v>
      </c>
      <c r="V59" s="73"/>
      <c r="W59" s="73">
        <v>57</v>
      </c>
      <c r="X59" s="73">
        <v>282</v>
      </c>
      <c r="Y59" s="73"/>
      <c r="Z59" s="73">
        <v>144</v>
      </c>
      <c r="AA59" s="73">
        <v>1394</v>
      </c>
      <c r="AB59" s="73"/>
      <c r="AC59" s="73">
        <v>47</v>
      </c>
      <c r="AD59" s="73">
        <v>209</v>
      </c>
    </row>
    <row r="60" spans="1:30">
      <c r="A60" s="75" t="s">
        <v>69</v>
      </c>
      <c r="B60" s="76">
        <v>69</v>
      </c>
      <c r="C60" s="77">
        <v>223</v>
      </c>
      <c r="D60" s="77"/>
      <c r="E60" s="76">
        <v>47</v>
      </c>
      <c r="F60" s="77">
        <v>564</v>
      </c>
      <c r="G60" s="77"/>
      <c r="H60" s="76">
        <v>1</v>
      </c>
      <c r="I60" s="77">
        <v>1</v>
      </c>
      <c r="J60" s="77"/>
      <c r="K60" s="76">
        <v>5</v>
      </c>
      <c r="L60" s="77">
        <v>55</v>
      </c>
      <c r="M60" s="77"/>
      <c r="N60" s="76">
        <v>60</v>
      </c>
      <c r="O60" s="77">
        <v>557</v>
      </c>
      <c r="P60" s="77"/>
      <c r="Q60" s="76">
        <v>21</v>
      </c>
      <c r="R60" s="77">
        <v>104</v>
      </c>
      <c r="S60" s="77"/>
      <c r="T60" s="76">
        <v>5</v>
      </c>
      <c r="U60" s="77">
        <v>45</v>
      </c>
      <c r="V60" s="77"/>
      <c r="W60" s="76">
        <v>22</v>
      </c>
      <c r="X60" s="77">
        <v>62</v>
      </c>
      <c r="Y60" s="77"/>
      <c r="Z60" s="76">
        <v>52</v>
      </c>
      <c r="AA60" s="77">
        <v>396</v>
      </c>
      <c r="AB60" s="77"/>
      <c r="AC60" s="76">
        <v>20</v>
      </c>
      <c r="AD60" s="77">
        <v>103</v>
      </c>
    </row>
    <row r="61" spans="1:30">
      <c r="A61" s="75" t="s">
        <v>70</v>
      </c>
      <c r="B61" s="76">
        <v>35</v>
      </c>
      <c r="C61" s="77">
        <v>304</v>
      </c>
      <c r="D61" s="77"/>
      <c r="E61" s="76">
        <v>10</v>
      </c>
      <c r="F61" s="77">
        <v>156</v>
      </c>
      <c r="G61" s="77"/>
      <c r="H61" s="76">
        <v>0</v>
      </c>
      <c r="I61" s="77">
        <v>0</v>
      </c>
      <c r="J61" s="77"/>
      <c r="K61" s="76">
        <v>3</v>
      </c>
      <c r="L61" s="77">
        <v>6</v>
      </c>
      <c r="M61" s="77"/>
      <c r="N61" s="76">
        <v>33</v>
      </c>
      <c r="O61" s="77">
        <v>160</v>
      </c>
      <c r="P61" s="77"/>
      <c r="Q61" s="76">
        <v>16</v>
      </c>
      <c r="R61" s="77">
        <v>36</v>
      </c>
      <c r="S61" s="77"/>
      <c r="T61" s="76">
        <v>1</v>
      </c>
      <c r="U61" s="77">
        <v>115</v>
      </c>
      <c r="V61" s="77"/>
      <c r="W61" s="76">
        <v>11</v>
      </c>
      <c r="X61" s="77">
        <v>84</v>
      </c>
      <c r="Y61" s="77"/>
      <c r="Z61" s="76">
        <v>13</v>
      </c>
      <c r="AA61" s="77">
        <v>101</v>
      </c>
      <c r="AB61" s="77"/>
      <c r="AC61" s="76">
        <v>0</v>
      </c>
      <c r="AD61" s="77">
        <v>0</v>
      </c>
    </row>
    <row r="62" spans="1:30">
      <c r="A62" s="75" t="s">
        <v>71</v>
      </c>
      <c r="B62" s="76">
        <v>27</v>
      </c>
      <c r="C62" s="77">
        <v>495</v>
      </c>
      <c r="D62" s="77"/>
      <c r="E62" s="76">
        <v>16</v>
      </c>
      <c r="F62" s="77">
        <v>1112</v>
      </c>
      <c r="G62" s="77"/>
      <c r="H62" s="76">
        <v>0</v>
      </c>
      <c r="I62" s="77">
        <v>0</v>
      </c>
      <c r="J62" s="77"/>
      <c r="K62" s="76">
        <v>3</v>
      </c>
      <c r="L62" s="77">
        <v>24</v>
      </c>
      <c r="M62" s="77"/>
      <c r="N62" s="76">
        <v>15</v>
      </c>
      <c r="O62" s="77">
        <v>100</v>
      </c>
      <c r="P62" s="77"/>
      <c r="Q62" s="76">
        <v>0</v>
      </c>
      <c r="R62" s="77">
        <v>0</v>
      </c>
      <c r="S62" s="77"/>
      <c r="T62" s="76">
        <v>3</v>
      </c>
      <c r="U62" s="77">
        <v>23</v>
      </c>
      <c r="V62" s="77"/>
      <c r="W62" s="76">
        <v>6</v>
      </c>
      <c r="X62" s="77">
        <v>84</v>
      </c>
      <c r="Y62" s="77"/>
      <c r="Z62" s="76">
        <v>26</v>
      </c>
      <c r="AA62" s="77">
        <v>372</v>
      </c>
      <c r="AB62" s="77"/>
      <c r="AC62" s="76">
        <v>6</v>
      </c>
      <c r="AD62" s="77">
        <v>27</v>
      </c>
    </row>
    <row r="63" spans="1:30">
      <c r="A63" s="75" t="s">
        <v>72</v>
      </c>
      <c r="B63" s="76">
        <v>12</v>
      </c>
      <c r="C63" s="77">
        <v>38</v>
      </c>
      <c r="D63" s="77"/>
      <c r="E63" s="76">
        <v>39</v>
      </c>
      <c r="F63" s="77">
        <v>591</v>
      </c>
      <c r="G63" s="77"/>
      <c r="H63" s="76">
        <v>1</v>
      </c>
      <c r="I63" s="77">
        <v>1</v>
      </c>
      <c r="J63" s="77"/>
      <c r="K63" s="76">
        <v>10</v>
      </c>
      <c r="L63" s="77">
        <v>94</v>
      </c>
      <c r="M63" s="77"/>
      <c r="N63" s="76">
        <v>83</v>
      </c>
      <c r="O63" s="77">
        <v>457</v>
      </c>
      <c r="P63" s="77"/>
      <c r="Q63" s="76">
        <v>23</v>
      </c>
      <c r="R63" s="77">
        <v>215</v>
      </c>
      <c r="S63" s="77"/>
      <c r="T63" s="76">
        <v>2</v>
      </c>
      <c r="U63" s="77">
        <v>17</v>
      </c>
      <c r="V63" s="77"/>
      <c r="W63" s="76">
        <v>18</v>
      </c>
      <c r="X63" s="77">
        <v>52</v>
      </c>
      <c r="Y63" s="77"/>
      <c r="Z63" s="76">
        <v>53</v>
      </c>
      <c r="AA63" s="77">
        <v>525</v>
      </c>
      <c r="AB63" s="77"/>
      <c r="AC63" s="76">
        <v>21</v>
      </c>
      <c r="AD63" s="77">
        <v>79</v>
      </c>
    </row>
    <row r="64" spans="1:30" s="74" customFormat="1">
      <c r="A64" s="72" t="s">
        <v>73</v>
      </c>
      <c r="B64" s="73">
        <v>11</v>
      </c>
      <c r="C64" s="73">
        <v>31</v>
      </c>
      <c r="D64" s="73"/>
      <c r="E64" s="73">
        <v>61</v>
      </c>
      <c r="F64" s="73">
        <v>512</v>
      </c>
      <c r="G64" s="73"/>
      <c r="H64" s="73">
        <v>1</v>
      </c>
      <c r="I64" s="73">
        <v>4</v>
      </c>
      <c r="J64" s="73"/>
      <c r="K64" s="73">
        <v>40</v>
      </c>
      <c r="L64" s="73">
        <v>129</v>
      </c>
      <c r="M64" s="73"/>
      <c r="N64" s="73">
        <v>108</v>
      </c>
      <c r="O64" s="73">
        <v>2493</v>
      </c>
      <c r="P64" s="73"/>
      <c r="Q64" s="73">
        <v>116</v>
      </c>
      <c r="R64" s="73">
        <v>679</v>
      </c>
      <c r="S64" s="73"/>
      <c r="T64" s="73">
        <v>25</v>
      </c>
      <c r="U64" s="73">
        <v>360</v>
      </c>
      <c r="V64" s="73"/>
      <c r="W64" s="73">
        <v>124</v>
      </c>
      <c r="X64" s="73">
        <v>1108</v>
      </c>
      <c r="Y64" s="73"/>
      <c r="Z64" s="73">
        <v>353</v>
      </c>
      <c r="AA64" s="73">
        <v>8206</v>
      </c>
      <c r="AB64" s="73"/>
      <c r="AC64" s="73">
        <v>50</v>
      </c>
      <c r="AD64" s="73">
        <v>419</v>
      </c>
    </row>
    <row r="65" spans="1:30">
      <c r="A65" s="75" t="s">
        <v>74</v>
      </c>
      <c r="B65" s="76">
        <v>11</v>
      </c>
      <c r="C65" s="77">
        <v>31</v>
      </c>
      <c r="D65" s="77"/>
      <c r="E65" s="76">
        <v>61</v>
      </c>
      <c r="F65" s="77">
        <v>512</v>
      </c>
      <c r="G65" s="77"/>
      <c r="H65" s="76">
        <v>1</v>
      </c>
      <c r="I65" s="77">
        <v>4</v>
      </c>
      <c r="J65" s="77"/>
      <c r="K65" s="76">
        <v>40</v>
      </c>
      <c r="L65" s="77">
        <v>129</v>
      </c>
      <c r="M65" s="77"/>
      <c r="N65" s="76">
        <v>108</v>
      </c>
      <c r="O65" s="77">
        <v>2493</v>
      </c>
      <c r="P65" s="77"/>
      <c r="Q65" s="76">
        <v>116</v>
      </c>
      <c r="R65" s="77">
        <v>679</v>
      </c>
      <c r="S65" s="77"/>
      <c r="T65" s="76">
        <v>25</v>
      </c>
      <c r="U65" s="77">
        <v>360</v>
      </c>
      <c r="V65" s="77"/>
      <c r="W65" s="76">
        <v>124</v>
      </c>
      <c r="X65" s="77">
        <v>1108</v>
      </c>
      <c r="Y65" s="77"/>
      <c r="Z65" s="76">
        <v>353</v>
      </c>
      <c r="AA65" s="77">
        <v>8206</v>
      </c>
      <c r="AB65" s="77"/>
      <c r="AC65" s="76">
        <v>50</v>
      </c>
      <c r="AD65" s="77">
        <v>419</v>
      </c>
    </row>
    <row r="66" spans="1:30" s="74" customFormat="1">
      <c r="A66" s="72" t="s">
        <v>75</v>
      </c>
      <c r="B66" s="73">
        <v>129</v>
      </c>
      <c r="C66" s="73">
        <v>7704</v>
      </c>
      <c r="D66" s="73"/>
      <c r="E66" s="73">
        <v>119</v>
      </c>
      <c r="F66" s="73">
        <v>805</v>
      </c>
      <c r="G66" s="73"/>
      <c r="H66" s="73">
        <v>5</v>
      </c>
      <c r="I66" s="73">
        <v>5</v>
      </c>
      <c r="J66" s="73"/>
      <c r="K66" s="73">
        <v>110</v>
      </c>
      <c r="L66" s="73">
        <v>537</v>
      </c>
      <c r="M66" s="73"/>
      <c r="N66" s="73">
        <v>351</v>
      </c>
      <c r="O66" s="73">
        <v>4346</v>
      </c>
      <c r="P66" s="73"/>
      <c r="Q66" s="73">
        <v>53</v>
      </c>
      <c r="R66" s="73">
        <v>254</v>
      </c>
      <c r="S66" s="73"/>
      <c r="T66" s="73">
        <v>12</v>
      </c>
      <c r="U66" s="73">
        <v>890</v>
      </c>
      <c r="V66" s="73"/>
      <c r="W66" s="73">
        <v>93</v>
      </c>
      <c r="X66" s="73">
        <v>645</v>
      </c>
      <c r="Y66" s="73"/>
      <c r="Z66" s="73">
        <v>217</v>
      </c>
      <c r="AA66" s="73">
        <v>3031</v>
      </c>
      <c r="AB66" s="73"/>
      <c r="AC66" s="73">
        <v>43</v>
      </c>
      <c r="AD66" s="73">
        <v>193</v>
      </c>
    </row>
    <row r="67" spans="1:30">
      <c r="A67" s="75" t="s">
        <v>77</v>
      </c>
      <c r="B67" s="76">
        <v>129</v>
      </c>
      <c r="C67" s="77">
        <v>7704</v>
      </c>
      <c r="D67" s="77"/>
      <c r="E67" s="76">
        <v>119</v>
      </c>
      <c r="F67" s="77">
        <v>805</v>
      </c>
      <c r="G67" s="77"/>
      <c r="H67" s="76">
        <v>5</v>
      </c>
      <c r="I67" s="77">
        <v>5</v>
      </c>
      <c r="J67" s="77"/>
      <c r="K67" s="76">
        <v>110</v>
      </c>
      <c r="L67" s="77">
        <v>537</v>
      </c>
      <c r="M67" s="77"/>
      <c r="N67" s="76">
        <v>351</v>
      </c>
      <c r="O67" s="77">
        <v>4346</v>
      </c>
      <c r="P67" s="77"/>
      <c r="Q67" s="76">
        <v>53</v>
      </c>
      <c r="R67" s="77">
        <v>254</v>
      </c>
      <c r="S67" s="77"/>
      <c r="T67" s="76">
        <v>12</v>
      </c>
      <c r="U67" s="77">
        <v>890</v>
      </c>
      <c r="V67" s="77"/>
      <c r="W67" s="76">
        <v>93</v>
      </c>
      <c r="X67" s="77">
        <v>645</v>
      </c>
      <c r="Y67" s="77"/>
      <c r="Z67" s="76">
        <v>217</v>
      </c>
      <c r="AA67" s="77">
        <v>3031</v>
      </c>
      <c r="AB67" s="77"/>
      <c r="AC67" s="76">
        <v>43</v>
      </c>
      <c r="AD67" s="77">
        <v>193</v>
      </c>
    </row>
    <row r="68" spans="1:30" s="74" customFormat="1">
      <c r="A68" s="72" t="s">
        <v>76</v>
      </c>
      <c r="B68" s="73">
        <v>33</v>
      </c>
      <c r="C68" s="73">
        <v>239</v>
      </c>
      <c r="D68" s="73"/>
      <c r="E68" s="73">
        <v>61</v>
      </c>
      <c r="F68" s="73">
        <v>2160</v>
      </c>
      <c r="G68" s="73"/>
      <c r="H68" s="73">
        <v>4</v>
      </c>
      <c r="I68" s="73">
        <v>6</v>
      </c>
      <c r="J68" s="73"/>
      <c r="K68" s="73">
        <v>40</v>
      </c>
      <c r="L68" s="73">
        <v>87</v>
      </c>
      <c r="M68" s="73"/>
      <c r="N68" s="73">
        <v>109</v>
      </c>
      <c r="O68" s="73">
        <v>1471</v>
      </c>
      <c r="P68" s="73"/>
      <c r="Q68" s="73">
        <v>20</v>
      </c>
      <c r="R68" s="73">
        <v>61</v>
      </c>
      <c r="S68" s="73"/>
      <c r="T68" s="73">
        <v>6</v>
      </c>
      <c r="U68" s="73">
        <v>632</v>
      </c>
      <c r="V68" s="73"/>
      <c r="W68" s="73">
        <v>33</v>
      </c>
      <c r="X68" s="73">
        <v>177</v>
      </c>
      <c r="Y68" s="73"/>
      <c r="Z68" s="73">
        <v>63</v>
      </c>
      <c r="AA68" s="73">
        <v>1552</v>
      </c>
      <c r="AB68" s="73"/>
      <c r="AC68" s="73">
        <v>15</v>
      </c>
      <c r="AD68" s="73">
        <v>49</v>
      </c>
    </row>
    <row r="69" spans="1:30">
      <c r="A69" s="75" t="s">
        <v>78</v>
      </c>
      <c r="B69" s="76">
        <v>33</v>
      </c>
      <c r="C69" s="77">
        <v>239</v>
      </c>
      <c r="D69" s="77"/>
      <c r="E69" s="76">
        <v>61</v>
      </c>
      <c r="F69" s="77">
        <v>2160</v>
      </c>
      <c r="G69" s="77"/>
      <c r="H69" s="76">
        <v>4</v>
      </c>
      <c r="I69" s="77">
        <v>6</v>
      </c>
      <c r="J69" s="77"/>
      <c r="K69" s="76">
        <v>40</v>
      </c>
      <c r="L69" s="77">
        <v>87</v>
      </c>
      <c r="M69" s="77"/>
      <c r="N69" s="76">
        <v>109</v>
      </c>
      <c r="O69" s="77">
        <v>1471</v>
      </c>
      <c r="P69" s="77"/>
      <c r="Q69" s="76">
        <v>20</v>
      </c>
      <c r="R69" s="77">
        <v>61</v>
      </c>
      <c r="S69" s="77"/>
      <c r="T69" s="76">
        <v>6</v>
      </c>
      <c r="U69" s="77">
        <v>632</v>
      </c>
      <c r="V69" s="77"/>
      <c r="W69" s="76">
        <v>33</v>
      </c>
      <c r="X69" s="77">
        <v>177</v>
      </c>
      <c r="Y69" s="77"/>
      <c r="Z69" s="76">
        <v>63</v>
      </c>
      <c r="AA69" s="77">
        <v>1552</v>
      </c>
      <c r="AB69" s="77"/>
      <c r="AC69" s="76">
        <v>15</v>
      </c>
      <c r="AD69" s="77">
        <v>49</v>
      </c>
    </row>
    <row r="70" spans="1:30" s="74" customFormat="1">
      <c r="A70" s="72" t="s">
        <v>79</v>
      </c>
      <c r="B70" s="73">
        <v>27</v>
      </c>
      <c r="C70" s="73">
        <v>208</v>
      </c>
      <c r="D70" s="73"/>
      <c r="E70" s="73">
        <v>313</v>
      </c>
      <c r="F70" s="73">
        <v>6467</v>
      </c>
      <c r="G70" s="73"/>
      <c r="H70" s="73">
        <v>14</v>
      </c>
      <c r="I70" s="73">
        <v>107</v>
      </c>
      <c r="J70" s="73"/>
      <c r="K70" s="73">
        <v>129</v>
      </c>
      <c r="L70" s="73">
        <v>483</v>
      </c>
      <c r="M70" s="73"/>
      <c r="N70" s="73">
        <v>235</v>
      </c>
      <c r="O70" s="73">
        <v>4831</v>
      </c>
      <c r="P70" s="73"/>
      <c r="Q70" s="73">
        <v>121</v>
      </c>
      <c r="R70" s="73">
        <v>726</v>
      </c>
      <c r="S70" s="73"/>
      <c r="T70" s="73">
        <v>20</v>
      </c>
      <c r="U70" s="73">
        <v>537</v>
      </c>
      <c r="V70" s="73"/>
      <c r="W70" s="73">
        <v>253</v>
      </c>
      <c r="X70" s="73">
        <v>1622</v>
      </c>
      <c r="Y70" s="73"/>
      <c r="Z70" s="73">
        <v>367</v>
      </c>
      <c r="AA70" s="73">
        <v>10448</v>
      </c>
      <c r="AB70" s="73"/>
      <c r="AC70" s="73">
        <v>69</v>
      </c>
      <c r="AD70" s="73">
        <v>330</v>
      </c>
    </row>
    <row r="71" spans="1:30">
      <c r="A71" s="75" t="s">
        <v>80</v>
      </c>
      <c r="B71" s="76">
        <v>16</v>
      </c>
      <c r="C71" s="77">
        <v>44</v>
      </c>
      <c r="D71" s="77"/>
      <c r="E71" s="76">
        <v>46</v>
      </c>
      <c r="F71" s="77">
        <v>506</v>
      </c>
      <c r="G71" s="77"/>
      <c r="H71" s="76">
        <v>2</v>
      </c>
      <c r="I71" s="77">
        <v>4</v>
      </c>
      <c r="J71" s="77"/>
      <c r="K71" s="76">
        <v>21</v>
      </c>
      <c r="L71" s="77">
        <v>57</v>
      </c>
      <c r="M71" s="77"/>
      <c r="N71" s="76">
        <v>45</v>
      </c>
      <c r="O71" s="77">
        <v>806</v>
      </c>
      <c r="P71" s="77"/>
      <c r="Q71" s="76">
        <v>15</v>
      </c>
      <c r="R71" s="77">
        <v>110</v>
      </c>
      <c r="S71" s="77"/>
      <c r="T71" s="76">
        <v>4</v>
      </c>
      <c r="U71" s="77">
        <v>82</v>
      </c>
      <c r="V71" s="77"/>
      <c r="W71" s="76">
        <v>24</v>
      </c>
      <c r="X71" s="77">
        <v>138</v>
      </c>
      <c r="Y71" s="77"/>
      <c r="Z71" s="76">
        <v>50</v>
      </c>
      <c r="AA71" s="77">
        <v>1327</v>
      </c>
      <c r="AB71" s="77"/>
      <c r="AC71" s="76">
        <v>12</v>
      </c>
      <c r="AD71" s="77">
        <v>62</v>
      </c>
    </row>
    <row r="72" spans="1:30">
      <c r="A72" s="75" t="s">
        <v>81</v>
      </c>
      <c r="B72" s="76">
        <v>9</v>
      </c>
      <c r="C72" s="77">
        <v>59</v>
      </c>
      <c r="D72" s="77"/>
      <c r="E72" s="76">
        <v>169</v>
      </c>
      <c r="F72" s="77">
        <v>3907</v>
      </c>
      <c r="G72" s="77"/>
      <c r="H72" s="76">
        <v>10</v>
      </c>
      <c r="I72" s="77">
        <v>73</v>
      </c>
      <c r="J72" s="77"/>
      <c r="K72" s="76">
        <v>52</v>
      </c>
      <c r="L72" s="77">
        <v>173</v>
      </c>
      <c r="M72" s="77"/>
      <c r="N72" s="76">
        <v>97</v>
      </c>
      <c r="O72" s="77">
        <v>1612</v>
      </c>
      <c r="P72" s="77"/>
      <c r="Q72" s="76">
        <v>52</v>
      </c>
      <c r="R72" s="77">
        <v>354</v>
      </c>
      <c r="S72" s="77"/>
      <c r="T72" s="76">
        <v>7</v>
      </c>
      <c r="U72" s="77">
        <v>273</v>
      </c>
      <c r="V72" s="77"/>
      <c r="W72" s="76">
        <v>116</v>
      </c>
      <c r="X72" s="77">
        <v>1002</v>
      </c>
      <c r="Y72" s="77"/>
      <c r="Z72" s="76">
        <v>146</v>
      </c>
      <c r="AA72" s="77">
        <v>4726</v>
      </c>
      <c r="AB72" s="77"/>
      <c r="AC72" s="76">
        <v>27</v>
      </c>
      <c r="AD72" s="77">
        <v>170</v>
      </c>
    </row>
    <row r="73" spans="1:30">
      <c r="A73" s="75" t="s">
        <v>82</v>
      </c>
      <c r="B73" s="76">
        <v>2</v>
      </c>
      <c r="C73" s="77">
        <v>105</v>
      </c>
      <c r="D73" s="77"/>
      <c r="E73" s="76">
        <v>98</v>
      </c>
      <c r="F73" s="77">
        <v>2054</v>
      </c>
      <c r="G73" s="77"/>
      <c r="H73" s="76">
        <v>2</v>
      </c>
      <c r="I73" s="77">
        <v>30</v>
      </c>
      <c r="J73" s="77"/>
      <c r="K73" s="76">
        <v>56</v>
      </c>
      <c r="L73" s="77">
        <v>253</v>
      </c>
      <c r="M73" s="77"/>
      <c r="N73" s="76">
        <v>93</v>
      </c>
      <c r="O73" s="77">
        <v>2413</v>
      </c>
      <c r="P73" s="77"/>
      <c r="Q73" s="76">
        <v>54</v>
      </c>
      <c r="R73" s="77">
        <v>262</v>
      </c>
      <c r="S73" s="77"/>
      <c r="T73" s="76">
        <v>9</v>
      </c>
      <c r="U73" s="77">
        <v>182</v>
      </c>
      <c r="V73" s="77"/>
      <c r="W73" s="76">
        <v>113</v>
      </c>
      <c r="X73" s="77">
        <v>482</v>
      </c>
      <c r="Y73" s="77"/>
      <c r="Z73" s="76">
        <v>171</v>
      </c>
      <c r="AA73" s="77">
        <v>4395</v>
      </c>
      <c r="AB73" s="77"/>
      <c r="AC73" s="76">
        <v>30</v>
      </c>
      <c r="AD73" s="77">
        <v>98</v>
      </c>
    </row>
    <row r="74" spans="1:30" s="74" customFormat="1">
      <c r="A74" s="72" t="s">
        <v>83</v>
      </c>
      <c r="B74" s="73">
        <v>6</v>
      </c>
      <c r="C74" s="73">
        <v>17</v>
      </c>
      <c r="D74" s="73"/>
      <c r="E74" s="73">
        <v>40</v>
      </c>
      <c r="F74" s="73">
        <v>320</v>
      </c>
      <c r="G74" s="73"/>
      <c r="H74" s="73">
        <v>0</v>
      </c>
      <c r="I74" s="73">
        <v>0</v>
      </c>
      <c r="J74" s="73"/>
      <c r="K74" s="73">
        <v>9</v>
      </c>
      <c r="L74" s="73">
        <v>41</v>
      </c>
      <c r="M74" s="73"/>
      <c r="N74" s="73">
        <v>18</v>
      </c>
      <c r="O74" s="73">
        <v>261</v>
      </c>
      <c r="P74" s="73"/>
      <c r="Q74" s="73">
        <v>2</v>
      </c>
      <c r="R74" s="73">
        <v>4</v>
      </c>
      <c r="S74" s="73"/>
      <c r="T74" s="73">
        <v>7</v>
      </c>
      <c r="U74" s="73">
        <v>159</v>
      </c>
      <c r="V74" s="73"/>
      <c r="W74" s="73">
        <v>2</v>
      </c>
      <c r="X74" s="73">
        <v>5</v>
      </c>
      <c r="Y74" s="73"/>
      <c r="Z74" s="73">
        <v>6</v>
      </c>
      <c r="AA74" s="73">
        <v>134</v>
      </c>
      <c r="AB74" s="73"/>
      <c r="AC74" s="73">
        <v>4</v>
      </c>
      <c r="AD74" s="73">
        <v>6</v>
      </c>
    </row>
    <row r="75" spans="1:30">
      <c r="A75" s="75" t="s">
        <v>84</v>
      </c>
      <c r="B75" s="76">
        <v>6</v>
      </c>
      <c r="C75" s="77">
        <v>17</v>
      </c>
      <c r="D75" s="77"/>
      <c r="E75" s="76">
        <v>40</v>
      </c>
      <c r="F75" s="77">
        <v>320</v>
      </c>
      <c r="G75" s="77"/>
      <c r="H75" s="76">
        <v>0</v>
      </c>
      <c r="I75" s="77">
        <v>0</v>
      </c>
      <c r="J75" s="77"/>
      <c r="K75" s="76">
        <v>9</v>
      </c>
      <c r="L75" s="77">
        <v>41</v>
      </c>
      <c r="M75" s="77"/>
      <c r="N75" s="76">
        <v>18</v>
      </c>
      <c r="O75" s="77">
        <v>261</v>
      </c>
      <c r="P75" s="77"/>
      <c r="Q75" s="76">
        <v>2</v>
      </c>
      <c r="R75" s="77">
        <v>4</v>
      </c>
      <c r="S75" s="77"/>
      <c r="T75" s="76">
        <v>7</v>
      </c>
      <c r="U75" s="77">
        <v>159</v>
      </c>
      <c r="V75" s="77"/>
      <c r="W75" s="76">
        <v>2</v>
      </c>
      <c r="X75" s="77">
        <v>5</v>
      </c>
      <c r="Y75" s="77"/>
      <c r="Z75" s="76">
        <v>6</v>
      </c>
      <c r="AA75" s="77">
        <v>134</v>
      </c>
      <c r="AB75" s="77"/>
      <c r="AC75" s="76">
        <v>4</v>
      </c>
      <c r="AD75" s="77">
        <v>6</v>
      </c>
    </row>
    <row r="76" spans="1:30">
      <c r="A76" s="75" t="s">
        <v>85</v>
      </c>
      <c r="B76" s="76">
        <v>0</v>
      </c>
      <c r="C76" s="77">
        <v>0</v>
      </c>
      <c r="D76" s="77"/>
      <c r="E76" s="76">
        <v>1</v>
      </c>
      <c r="F76" s="77">
        <v>17</v>
      </c>
      <c r="G76" s="77"/>
      <c r="H76" s="76">
        <v>0</v>
      </c>
      <c r="I76" s="77">
        <v>0</v>
      </c>
      <c r="J76" s="77"/>
      <c r="K76" s="76">
        <v>0</v>
      </c>
      <c r="L76" s="77">
        <v>0</v>
      </c>
      <c r="M76" s="77"/>
      <c r="N76" s="76">
        <v>2</v>
      </c>
      <c r="O76" s="77">
        <v>16</v>
      </c>
      <c r="P76" s="77"/>
      <c r="Q76" s="76">
        <v>2</v>
      </c>
      <c r="R76" s="77">
        <v>10</v>
      </c>
      <c r="S76" s="77"/>
      <c r="T76" s="76">
        <v>1</v>
      </c>
      <c r="U76" s="77">
        <v>7</v>
      </c>
      <c r="V76" s="77"/>
      <c r="W76" s="76">
        <v>0</v>
      </c>
      <c r="X76" s="77">
        <v>0</v>
      </c>
      <c r="Y76" s="77"/>
      <c r="Z76" s="76">
        <v>4</v>
      </c>
      <c r="AA76" s="77">
        <v>79</v>
      </c>
      <c r="AB76" s="77"/>
      <c r="AC76" s="76">
        <v>0</v>
      </c>
      <c r="AD76" s="77">
        <v>0</v>
      </c>
    </row>
    <row r="77" spans="1:30">
      <c r="A77" s="75" t="s">
        <v>86</v>
      </c>
      <c r="B77" s="76">
        <v>0</v>
      </c>
      <c r="C77" s="77">
        <v>0</v>
      </c>
      <c r="D77" s="77"/>
      <c r="E77" s="76">
        <v>0</v>
      </c>
      <c r="F77" s="77">
        <v>0</v>
      </c>
      <c r="G77" s="77"/>
      <c r="H77" s="76">
        <v>0</v>
      </c>
      <c r="I77" s="77">
        <v>0</v>
      </c>
      <c r="J77" s="77"/>
      <c r="K77" s="76">
        <v>0</v>
      </c>
      <c r="L77" s="77">
        <v>0</v>
      </c>
      <c r="M77" s="77"/>
      <c r="N77" s="76">
        <v>2</v>
      </c>
      <c r="O77" s="77">
        <v>13</v>
      </c>
      <c r="P77" s="77"/>
      <c r="Q77" s="76">
        <v>1</v>
      </c>
      <c r="R77" s="77">
        <v>22</v>
      </c>
      <c r="S77" s="77"/>
      <c r="T77" s="76">
        <v>1</v>
      </c>
      <c r="U77" s="77">
        <v>8</v>
      </c>
      <c r="V77" s="77"/>
      <c r="W77" s="76">
        <v>8</v>
      </c>
      <c r="X77" s="77">
        <v>67</v>
      </c>
      <c r="Y77" s="77"/>
      <c r="Z77" s="76">
        <v>3</v>
      </c>
      <c r="AA77" s="77">
        <v>77</v>
      </c>
      <c r="AB77" s="77"/>
      <c r="AC77" s="76">
        <v>2</v>
      </c>
      <c r="AD77" s="77">
        <v>16</v>
      </c>
    </row>
    <row r="78" spans="1:30">
      <c r="B78" s="78" t="s">
        <v>304</v>
      </c>
    </row>
    <row r="79" spans="1:30">
      <c r="A79" s="78" t="s">
        <v>305</v>
      </c>
      <c r="B79" s="78" t="s">
        <v>306</v>
      </c>
    </row>
    <row r="80" spans="1:30">
      <c r="A80" s="78" t="s">
        <v>307</v>
      </c>
      <c r="B80" s="78" t="s">
        <v>308</v>
      </c>
    </row>
    <row r="81" spans="1:2">
      <c r="A81" s="78" t="s">
        <v>309</v>
      </c>
      <c r="B81" s="78" t="s">
        <v>310</v>
      </c>
    </row>
    <row r="82" spans="1:2">
      <c r="A82" s="78" t="s">
        <v>311</v>
      </c>
      <c r="B82" s="78" t="s">
        <v>312</v>
      </c>
    </row>
    <row r="83" spans="1:2">
      <c r="A83" s="78" t="s">
        <v>313</v>
      </c>
      <c r="B83" s="78" t="s">
        <v>314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AD83"/>
  <sheetViews>
    <sheetView workbookViewId="0">
      <selection sqref="A1:XFD1048576"/>
    </sheetView>
  </sheetViews>
  <sheetFormatPr baseColWidth="10" defaultColWidth="11.44140625" defaultRowHeight="14.4"/>
  <cols>
    <col min="1" max="1" width="17.5546875" style="3" customWidth="1"/>
    <col min="2" max="2" width="8.109375" style="3" customWidth="1"/>
    <col min="3" max="3" width="9" style="3" customWidth="1"/>
    <col min="4" max="4" width="1.109375" style="3" customWidth="1"/>
    <col min="5" max="5" width="8.5546875" style="3" customWidth="1"/>
    <col min="6" max="6" width="8.44140625" style="3" customWidth="1"/>
    <col min="7" max="7" width="1.109375" style="3" customWidth="1"/>
    <col min="8" max="8" width="6.6640625" style="3" customWidth="1"/>
    <col min="9" max="9" width="6.5546875" style="3" customWidth="1"/>
    <col min="10" max="10" width="1.109375" style="3" customWidth="1"/>
    <col min="11" max="11" width="8.109375" style="3" customWidth="1"/>
    <col min="12" max="12" width="7.44140625" style="3" customWidth="1"/>
    <col min="13" max="13" width="1.109375" style="3" customWidth="1"/>
    <col min="14" max="14" width="8.6640625" style="3" customWidth="1"/>
    <col min="15" max="15" width="8.33203125" style="3" customWidth="1"/>
    <col min="16" max="16" width="1.109375" style="3" customWidth="1"/>
    <col min="17" max="17" width="8" style="3" customWidth="1"/>
    <col min="18" max="18" width="8.6640625" style="3" bestFit="1" customWidth="1"/>
    <col min="19" max="19" width="1.109375" style="3" customWidth="1"/>
    <col min="20" max="20" width="8.44140625" style="3" customWidth="1"/>
    <col min="21" max="21" width="9.44140625" style="3" bestFit="1" customWidth="1"/>
    <col min="22" max="22" width="1.109375" style="3" customWidth="1"/>
    <col min="23" max="23" width="8.88671875" style="3" bestFit="1" customWidth="1"/>
    <col min="24" max="24" width="9.5546875" style="3" bestFit="1" customWidth="1"/>
    <col min="25" max="25" width="1.109375" style="3" customWidth="1"/>
    <col min="26" max="26" width="8.44140625" style="3" customWidth="1"/>
    <col min="27" max="27" width="9.5546875" style="3" bestFit="1" customWidth="1"/>
    <col min="28" max="28" width="1.109375" style="3" customWidth="1"/>
    <col min="29" max="29" width="7.44140625" style="3" customWidth="1"/>
    <col min="30" max="30" width="8.88671875" style="3" bestFit="1" customWidth="1"/>
    <col min="31" max="16384" width="11.44140625" style="3"/>
  </cols>
  <sheetData>
    <row r="1" spans="1:30" ht="18">
      <c r="A1" s="12" t="s">
        <v>315</v>
      </c>
      <c r="B1" s="50" t="s">
        <v>316</v>
      </c>
    </row>
    <row r="2" spans="1:30" ht="18">
      <c r="B2" s="50" t="s">
        <v>317</v>
      </c>
    </row>
    <row r="3" spans="1:30" ht="18">
      <c r="B3" s="50" t="s">
        <v>318</v>
      </c>
    </row>
    <row r="4" spans="1:30" ht="19.2">
      <c r="T4" s="28" t="s">
        <v>290</v>
      </c>
    </row>
    <row r="6" spans="1:30">
      <c r="A6" s="45" t="s">
        <v>289</v>
      </c>
      <c r="B6" s="36" t="s">
        <v>292</v>
      </c>
      <c r="C6" s="68"/>
      <c r="D6" s="69"/>
      <c r="E6" s="36" t="s">
        <v>293</v>
      </c>
      <c r="F6" s="68"/>
      <c r="G6" s="69"/>
      <c r="H6" s="36" t="s">
        <v>294</v>
      </c>
      <c r="I6" s="68"/>
      <c r="J6" s="69"/>
      <c r="K6" s="36" t="s">
        <v>295</v>
      </c>
      <c r="L6" s="68"/>
      <c r="M6" s="69"/>
      <c r="N6" s="36" t="s">
        <v>296</v>
      </c>
      <c r="O6" s="68"/>
      <c r="P6" s="69"/>
      <c r="Q6" s="36" t="s">
        <v>297</v>
      </c>
      <c r="R6" s="68"/>
      <c r="S6" s="69"/>
      <c r="T6" s="36" t="s">
        <v>298</v>
      </c>
      <c r="U6" s="68"/>
      <c r="V6" s="69"/>
      <c r="W6" s="36" t="s">
        <v>299</v>
      </c>
      <c r="X6" s="68"/>
      <c r="Y6" s="69"/>
      <c r="Z6" s="36" t="s">
        <v>300</v>
      </c>
      <c r="AA6" s="68"/>
      <c r="AB6" s="69"/>
      <c r="AC6" s="36" t="s">
        <v>301</v>
      </c>
      <c r="AD6" s="68"/>
    </row>
    <row r="7" spans="1:30">
      <c r="A7" s="45" t="s">
        <v>291</v>
      </c>
      <c r="B7" s="70" t="s">
        <v>9</v>
      </c>
      <c r="C7" s="70" t="s">
        <v>319</v>
      </c>
      <c r="D7" s="70"/>
      <c r="E7" s="70" t="s">
        <v>9</v>
      </c>
      <c r="F7" s="70" t="s">
        <v>319</v>
      </c>
      <c r="G7" s="70"/>
      <c r="H7" s="70" t="s">
        <v>9</v>
      </c>
      <c r="I7" s="70" t="s">
        <v>319</v>
      </c>
      <c r="J7" s="70"/>
      <c r="K7" s="70" t="s">
        <v>9</v>
      </c>
      <c r="L7" s="70" t="s">
        <v>319</v>
      </c>
      <c r="M7" s="70"/>
      <c r="N7" s="70" t="s">
        <v>9</v>
      </c>
      <c r="O7" s="70" t="s">
        <v>319</v>
      </c>
      <c r="P7" s="70"/>
      <c r="Q7" s="70" t="s">
        <v>9</v>
      </c>
      <c r="R7" s="70" t="s">
        <v>319</v>
      </c>
      <c r="S7" s="70"/>
      <c r="T7" s="70" t="s">
        <v>9</v>
      </c>
      <c r="U7" s="70" t="s">
        <v>319</v>
      </c>
      <c r="V7" s="70"/>
      <c r="W7" s="70" t="s">
        <v>9</v>
      </c>
      <c r="X7" s="70" t="s">
        <v>319</v>
      </c>
      <c r="Y7" s="70"/>
      <c r="Z7" s="70" t="s">
        <v>9</v>
      </c>
      <c r="AA7" s="70" t="s">
        <v>319</v>
      </c>
      <c r="AB7" s="70"/>
      <c r="AC7" s="70" t="s">
        <v>9</v>
      </c>
      <c r="AD7" s="70" t="s">
        <v>319</v>
      </c>
    </row>
    <row r="8" spans="1:30">
      <c r="A8" s="71" t="s">
        <v>17</v>
      </c>
      <c r="B8" s="19">
        <v>31678</v>
      </c>
      <c r="C8" s="19">
        <v>1069</v>
      </c>
      <c r="D8" s="19">
        <v>0</v>
      </c>
      <c r="E8" s="19">
        <v>55400</v>
      </c>
      <c r="F8" s="19">
        <v>24139</v>
      </c>
      <c r="G8" s="19">
        <v>0</v>
      </c>
      <c r="H8" s="19">
        <v>659</v>
      </c>
      <c r="I8" s="19">
        <v>49</v>
      </c>
      <c r="J8" s="19">
        <v>0</v>
      </c>
      <c r="K8" s="19">
        <v>10678</v>
      </c>
      <c r="L8" s="19">
        <v>6656</v>
      </c>
      <c r="M8" s="19">
        <v>0</v>
      </c>
      <c r="N8" s="19">
        <v>75904</v>
      </c>
      <c r="O8" s="19">
        <v>13214</v>
      </c>
      <c r="P8" s="19">
        <v>0</v>
      </c>
      <c r="Q8" s="19">
        <v>16370</v>
      </c>
      <c r="R8" s="19">
        <v>9744</v>
      </c>
      <c r="S8" s="19">
        <v>0</v>
      </c>
      <c r="T8" s="19">
        <v>18312</v>
      </c>
      <c r="U8" s="19">
        <v>2191</v>
      </c>
      <c r="V8" s="19">
        <v>0</v>
      </c>
      <c r="W8" s="19">
        <v>16858</v>
      </c>
      <c r="X8" s="19">
        <v>5566</v>
      </c>
      <c r="Y8" s="19">
        <v>0</v>
      </c>
      <c r="Z8" s="19">
        <v>65701</v>
      </c>
      <c r="AA8" s="19">
        <v>6916</v>
      </c>
      <c r="AB8" s="19">
        <v>0</v>
      </c>
      <c r="AC8" s="19">
        <v>5623</v>
      </c>
      <c r="AD8" s="19">
        <v>1825</v>
      </c>
    </row>
    <row r="9" spans="1:30" s="74" customFormat="1">
      <c r="A9" s="72" t="s">
        <v>18</v>
      </c>
      <c r="B9" s="73">
        <v>8414</v>
      </c>
      <c r="C9" s="73">
        <v>141</v>
      </c>
      <c r="D9" s="73">
        <v>0</v>
      </c>
      <c r="E9" s="73">
        <v>7539</v>
      </c>
      <c r="F9" s="73">
        <v>1293</v>
      </c>
      <c r="G9" s="73">
        <v>0</v>
      </c>
      <c r="H9" s="73">
        <v>150</v>
      </c>
      <c r="I9" s="73">
        <v>11</v>
      </c>
      <c r="J9" s="73">
        <v>0</v>
      </c>
      <c r="K9" s="73">
        <v>1392</v>
      </c>
      <c r="L9" s="73">
        <v>575</v>
      </c>
      <c r="M9" s="73">
        <v>0</v>
      </c>
      <c r="N9" s="73">
        <v>12212</v>
      </c>
      <c r="O9" s="73">
        <v>1081</v>
      </c>
      <c r="P9" s="73">
        <v>0</v>
      </c>
      <c r="Q9" s="73">
        <v>2098</v>
      </c>
      <c r="R9" s="73">
        <v>680</v>
      </c>
      <c r="S9" s="73">
        <v>0</v>
      </c>
      <c r="T9" s="73">
        <v>4006</v>
      </c>
      <c r="U9" s="73">
        <v>52</v>
      </c>
      <c r="V9" s="73">
        <v>0</v>
      </c>
      <c r="W9" s="73">
        <v>2484</v>
      </c>
      <c r="X9" s="73">
        <v>638</v>
      </c>
      <c r="Y9" s="73">
        <v>0</v>
      </c>
      <c r="Z9" s="73">
        <v>11628</v>
      </c>
      <c r="AA9" s="73">
        <v>818</v>
      </c>
      <c r="AB9" s="73">
        <v>0</v>
      </c>
      <c r="AC9" s="73">
        <v>836</v>
      </c>
      <c r="AD9" s="73">
        <v>254</v>
      </c>
    </row>
    <row r="10" spans="1:30">
      <c r="A10" s="75" t="s">
        <v>19</v>
      </c>
      <c r="B10" s="76">
        <v>696</v>
      </c>
      <c r="C10" s="77">
        <v>46</v>
      </c>
      <c r="D10" s="77"/>
      <c r="E10" s="76">
        <v>189</v>
      </c>
      <c r="F10" s="77">
        <v>72</v>
      </c>
      <c r="G10" s="77"/>
      <c r="H10" s="76">
        <v>51</v>
      </c>
      <c r="I10" s="77">
        <v>3</v>
      </c>
      <c r="J10" s="77"/>
      <c r="K10" s="76">
        <v>47</v>
      </c>
      <c r="L10" s="77">
        <v>34</v>
      </c>
      <c r="M10" s="77"/>
      <c r="N10" s="76">
        <v>4754</v>
      </c>
      <c r="O10" s="77">
        <v>129</v>
      </c>
      <c r="P10" s="77"/>
      <c r="Q10" s="76">
        <v>232</v>
      </c>
      <c r="R10" s="77">
        <v>54</v>
      </c>
      <c r="S10" s="77"/>
      <c r="T10" s="76">
        <v>820</v>
      </c>
      <c r="U10" s="77">
        <v>2</v>
      </c>
      <c r="V10" s="77"/>
      <c r="W10" s="76">
        <v>99</v>
      </c>
      <c r="X10" s="77">
        <v>58</v>
      </c>
      <c r="Y10" s="77"/>
      <c r="Z10" s="76">
        <v>759</v>
      </c>
      <c r="AA10" s="77">
        <v>61</v>
      </c>
      <c r="AB10" s="77"/>
      <c r="AC10" s="76">
        <v>47</v>
      </c>
      <c r="AD10" s="77">
        <v>33</v>
      </c>
    </row>
    <row r="11" spans="1:30">
      <c r="A11" s="75" t="s">
        <v>20</v>
      </c>
      <c r="B11" s="76">
        <v>758</v>
      </c>
      <c r="C11" s="77">
        <v>19</v>
      </c>
      <c r="D11" s="77"/>
      <c r="E11" s="76">
        <v>363</v>
      </c>
      <c r="F11" s="77">
        <v>45</v>
      </c>
      <c r="G11" s="77"/>
      <c r="H11" s="76">
        <v>0</v>
      </c>
      <c r="I11" s="77">
        <v>0</v>
      </c>
      <c r="J11" s="77"/>
      <c r="K11" s="76">
        <v>104</v>
      </c>
      <c r="L11" s="77">
        <v>36</v>
      </c>
      <c r="M11" s="77"/>
      <c r="N11" s="76">
        <v>649</v>
      </c>
      <c r="O11" s="77">
        <v>89</v>
      </c>
      <c r="P11" s="77"/>
      <c r="Q11" s="76">
        <v>214</v>
      </c>
      <c r="R11" s="77">
        <v>42</v>
      </c>
      <c r="S11" s="77"/>
      <c r="T11" s="76">
        <v>177</v>
      </c>
      <c r="U11" s="77">
        <v>2</v>
      </c>
      <c r="V11" s="77"/>
      <c r="W11" s="76">
        <v>211</v>
      </c>
      <c r="X11" s="77">
        <v>19</v>
      </c>
      <c r="Y11" s="77"/>
      <c r="Z11" s="76">
        <v>649</v>
      </c>
      <c r="AA11" s="77">
        <v>96</v>
      </c>
      <c r="AB11" s="77"/>
      <c r="AC11" s="76">
        <v>108</v>
      </c>
      <c r="AD11" s="77">
        <v>20</v>
      </c>
    </row>
    <row r="12" spans="1:30">
      <c r="A12" s="75" t="s">
        <v>21</v>
      </c>
      <c r="B12" s="76">
        <v>359</v>
      </c>
      <c r="C12" s="77">
        <v>19</v>
      </c>
      <c r="D12" s="77"/>
      <c r="E12" s="76">
        <v>2281</v>
      </c>
      <c r="F12" s="77">
        <v>211</v>
      </c>
      <c r="G12" s="77"/>
      <c r="H12" s="76">
        <v>79</v>
      </c>
      <c r="I12" s="77">
        <v>4</v>
      </c>
      <c r="J12" s="77"/>
      <c r="K12" s="76">
        <v>230</v>
      </c>
      <c r="L12" s="77">
        <v>88</v>
      </c>
      <c r="M12" s="77"/>
      <c r="N12" s="76">
        <v>604</v>
      </c>
      <c r="O12" s="77">
        <v>109</v>
      </c>
      <c r="P12" s="77"/>
      <c r="Q12" s="76">
        <v>198</v>
      </c>
      <c r="R12" s="77">
        <v>36</v>
      </c>
      <c r="S12" s="77"/>
      <c r="T12" s="76">
        <v>271</v>
      </c>
      <c r="U12" s="77">
        <v>3</v>
      </c>
      <c r="V12" s="77"/>
      <c r="W12" s="76">
        <v>149</v>
      </c>
      <c r="X12" s="77">
        <v>42</v>
      </c>
      <c r="Y12" s="77"/>
      <c r="Z12" s="76">
        <v>1247</v>
      </c>
      <c r="AA12" s="77">
        <v>43</v>
      </c>
      <c r="AB12" s="77"/>
      <c r="AC12" s="76">
        <v>45</v>
      </c>
      <c r="AD12" s="77">
        <v>21</v>
      </c>
    </row>
    <row r="13" spans="1:30">
      <c r="A13" s="75" t="s">
        <v>22</v>
      </c>
      <c r="B13" s="76">
        <v>755</v>
      </c>
      <c r="C13" s="77">
        <v>16</v>
      </c>
      <c r="D13" s="77"/>
      <c r="E13" s="76">
        <v>562</v>
      </c>
      <c r="F13" s="77">
        <v>106</v>
      </c>
      <c r="G13" s="77"/>
      <c r="H13" s="76">
        <v>3</v>
      </c>
      <c r="I13" s="77">
        <v>3</v>
      </c>
      <c r="J13" s="77"/>
      <c r="K13" s="76">
        <v>186</v>
      </c>
      <c r="L13" s="77">
        <v>92</v>
      </c>
      <c r="M13" s="77"/>
      <c r="N13" s="76">
        <v>2278</v>
      </c>
      <c r="O13" s="77">
        <v>136</v>
      </c>
      <c r="P13" s="77"/>
      <c r="Q13" s="76">
        <v>140</v>
      </c>
      <c r="R13" s="77">
        <v>33</v>
      </c>
      <c r="S13" s="77"/>
      <c r="T13" s="76">
        <v>848</v>
      </c>
      <c r="U13" s="77">
        <v>11</v>
      </c>
      <c r="V13" s="77"/>
      <c r="W13" s="76">
        <v>318</v>
      </c>
      <c r="X13" s="77">
        <v>65</v>
      </c>
      <c r="Y13" s="77"/>
      <c r="Z13" s="76">
        <v>1653</v>
      </c>
      <c r="AA13" s="77">
        <v>156</v>
      </c>
      <c r="AB13" s="77"/>
      <c r="AC13" s="76">
        <v>82</v>
      </c>
      <c r="AD13" s="77">
        <v>47</v>
      </c>
    </row>
    <row r="14" spans="1:30">
      <c r="A14" s="75" t="s">
        <v>23</v>
      </c>
      <c r="B14" s="76">
        <v>3871</v>
      </c>
      <c r="C14" s="77">
        <v>5</v>
      </c>
      <c r="D14" s="77"/>
      <c r="E14" s="76">
        <v>196</v>
      </c>
      <c r="F14" s="77">
        <v>11</v>
      </c>
      <c r="G14" s="77"/>
      <c r="H14" s="76">
        <v>1</v>
      </c>
      <c r="I14" s="77">
        <v>0</v>
      </c>
      <c r="J14" s="77"/>
      <c r="K14" s="76">
        <v>70</v>
      </c>
      <c r="L14" s="77">
        <v>26</v>
      </c>
      <c r="M14" s="77"/>
      <c r="N14" s="76">
        <v>813</v>
      </c>
      <c r="O14" s="77">
        <v>69</v>
      </c>
      <c r="P14" s="77"/>
      <c r="Q14" s="76">
        <v>315</v>
      </c>
      <c r="R14" s="77">
        <v>111</v>
      </c>
      <c r="S14" s="77"/>
      <c r="T14" s="76">
        <v>248</v>
      </c>
      <c r="U14" s="77">
        <v>6</v>
      </c>
      <c r="V14" s="77"/>
      <c r="W14" s="76">
        <v>77</v>
      </c>
      <c r="X14" s="77">
        <v>20</v>
      </c>
      <c r="Y14" s="77"/>
      <c r="Z14" s="76">
        <v>1023</v>
      </c>
      <c r="AA14" s="77">
        <v>164</v>
      </c>
      <c r="AB14" s="77"/>
      <c r="AC14" s="76">
        <v>50</v>
      </c>
      <c r="AD14" s="77">
        <v>5</v>
      </c>
    </row>
    <row r="15" spans="1:30">
      <c r="A15" s="75" t="s">
        <v>24</v>
      </c>
      <c r="B15" s="76">
        <v>90</v>
      </c>
      <c r="C15" s="77">
        <v>5</v>
      </c>
      <c r="D15" s="77"/>
      <c r="E15" s="76">
        <v>1301</v>
      </c>
      <c r="F15" s="77">
        <v>332</v>
      </c>
      <c r="G15" s="77"/>
      <c r="H15" s="76">
        <v>1</v>
      </c>
      <c r="I15" s="77">
        <v>1</v>
      </c>
      <c r="J15" s="77"/>
      <c r="K15" s="76">
        <v>264</v>
      </c>
      <c r="L15" s="77">
        <v>101</v>
      </c>
      <c r="M15" s="77"/>
      <c r="N15" s="76">
        <v>502</v>
      </c>
      <c r="O15" s="77">
        <v>102</v>
      </c>
      <c r="P15" s="77"/>
      <c r="Q15" s="76">
        <v>156</v>
      </c>
      <c r="R15" s="77">
        <v>54</v>
      </c>
      <c r="S15" s="77"/>
      <c r="T15" s="76">
        <v>529</v>
      </c>
      <c r="U15" s="77">
        <v>4</v>
      </c>
      <c r="V15" s="77"/>
      <c r="W15" s="76">
        <v>197</v>
      </c>
      <c r="X15" s="77">
        <v>83</v>
      </c>
      <c r="Y15" s="77"/>
      <c r="Z15" s="76">
        <v>1925</v>
      </c>
      <c r="AA15" s="77">
        <v>60</v>
      </c>
      <c r="AB15" s="77"/>
      <c r="AC15" s="76">
        <v>83</v>
      </c>
      <c r="AD15" s="77">
        <v>37</v>
      </c>
    </row>
    <row r="16" spans="1:30">
      <c r="A16" s="75" t="s">
        <v>25</v>
      </c>
      <c r="B16" s="76">
        <v>103</v>
      </c>
      <c r="C16" s="77">
        <v>5</v>
      </c>
      <c r="D16" s="77"/>
      <c r="E16" s="76">
        <v>948</v>
      </c>
      <c r="F16" s="77">
        <v>298</v>
      </c>
      <c r="G16" s="77"/>
      <c r="H16" s="76">
        <v>0</v>
      </c>
      <c r="I16" s="77">
        <v>0</v>
      </c>
      <c r="J16" s="77"/>
      <c r="K16" s="76">
        <v>223</v>
      </c>
      <c r="L16" s="77">
        <v>94</v>
      </c>
      <c r="M16" s="77"/>
      <c r="N16" s="76">
        <v>1194</v>
      </c>
      <c r="O16" s="77">
        <v>295</v>
      </c>
      <c r="P16" s="77"/>
      <c r="Q16" s="76">
        <v>270</v>
      </c>
      <c r="R16" s="77">
        <v>180</v>
      </c>
      <c r="S16" s="77"/>
      <c r="T16" s="76">
        <v>576</v>
      </c>
      <c r="U16" s="77">
        <v>16</v>
      </c>
      <c r="V16" s="77"/>
      <c r="W16" s="76">
        <v>796</v>
      </c>
      <c r="X16" s="77">
        <v>218</v>
      </c>
      <c r="Y16" s="77"/>
      <c r="Z16" s="76">
        <v>1787</v>
      </c>
      <c r="AA16" s="77">
        <v>140</v>
      </c>
      <c r="AB16" s="77"/>
      <c r="AC16" s="76">
        <v>94</v>
      </c>
      <c r="AD16" s="77">
        <v>44</v>
      </c>
    </row>
    <row r="17" spans="1:30">
      <c r="A17" s="75" t="s">
        <v>26</v>
      </c>
      <c r="B17" s="76">
        <v>1782</v>
      </c>
      <c r="C17" s="77">
        <v>26</v>
      </c>
      <c r="D17" s="77"/>
      <c r="E17" s="76">
        <v>1699</v>
      </c>
      <c r="F17" s="77">
        <v>218</v>
      </c>
      <c r="G17" s="77"/>
      <c r="H17" s="76">
        <v>15</v>
      </c>
      <c r="I17" s="77">
        <v>0</v>
      </c>
      <c r="J17" s="77"/>
      <c r="K17" s="76">
        <v>268</v>
      </c>
      <c r="L17" s="77">
        <v>104</v>
      </c>
      <c r="M17" s="77"/>
      <c r="N17" s="76">
        <v>1418</v>
      </c>
      <c r="O17" s="77">
        <v>152</v>
      </c>
      <c r="P17" s="77"/>
      <c r="Q17" s="76">
        <v>573</v>
      </c>
      <c r="R17" s="77">
        <v>170</v>
      </c>
      <c r="S17" s="77"/>
      <c r="T17" s="76">
        <v>537</v>
      </c>
      <c r="U17" s="77">
        <v>8</v>
      </c>
      <c r="V17" s="77"/>
      <c r="W17" s="76">
        <v>637</v>
      </c>
      <c r="X17" s="77">
        <v>133</v>
      </c>
      <c r="Y17" s="77"/>
      <c r="Z17" s="76">
        <v>2585</v>
      </c>
      <c r="AA17" s="77">
        <v>98</v>
      </c>
      <c r="AB17" s="77"/>
      <c r="AC17" s="76">
        <v>327</v>
      </c>
      <c r="AD17" s="77">
        <v>47</v>
      </c>
    </row>
    <row r="18" spans="1:30" s="74" customFormat="1">
      <c r="A18" s="72" t="s">
        <v>27</v>
      </c>
      <c r="B18" s="73">
        <v>912</v>
      </c>
      <c r="C18" s="73">
        <v>42</v>
      </c>
      <c r="D18" s="73">
        <v>0</v>
      </c>
      <c r="E18" s="73">
        <v>1648</v>
      </c>
      <c r="F18" s="73">
        <v>620</v>
      </c>
      <c r="G18" s="73">
        <v>0</v>
      </c>
      <c r="H18" s="73">
        <v>17</v>
      </c>
      <c r="I18" s="73">
        <v>3</v>
      </c>
      <c r="J18" s="73">
        <v>0</v>
      </c>
      <c r="K18" s="73">
        <v>430</v>
      </c>
      <c r="L18" s="73">
        <v>158</v>
      </c>
      <c r="M18" s="73">
        <v>0</v>
      </c>
      <c r="N18" s="73">
        <v>1435</v>
      </c>
      <c r="O18" s="73">
        <v>71</v>
      </c>
      <c r="P18" s="73">
        <v>0</v>
      </c>
      <c r="Q18" s="73">
        <v>632</v>
      </c>
      <c r="R18" s="73">
        <v>450</v>
      </c>
      <c r="S18" s="73">
        <v>0</v>
      </c>
      <c r="T18" s="73">
        <v>956</v>
      </c>
      <c r="U18" s="73">
        <v>15</v>
      </c>
      <c r="V18" s="73">
        <v>0</v>
      </c>
      <c r="W18" s="73">
        <v>474</v>
      </c>
      <c r="X18" s="73">
        <v>133</v>
      </c>
      <c r="Y18" s="73">
        <v>0</v>
      </c>
      <c r="Z18" s="73">
        <v>737</v>
      </c>
      <c r="AA18" s="73">
        <v>119</v>
      </c>
      <c r="AB18" s="73">
        <v>0</v>
      </c>
      <c r="AC18" s="73">
        <v>247</v>
      </c>
      <c r="AD18" s="73">
        <v>47</v>
      </c>
    </row>
    <row r="19" spans="1:30">
      <c r="A19" s="75" t="s">
        <v>28</v>
      </c>
      <c r="B19" s="76">
        <v>183</v>
      </c>
      <c r="C19" s="77">
        <v>5</v>
      </c>
      <c r="D19" s="77"/>
      <c r="E19" s="76">
        <v>246</v>
      </c>
      <c r="F19" s="77">
        <v>148</v>
      </c>
      <c r="G19" s="77"/>
      <c r="H19" s="76">
        <v>16</v>
      </c>
      <c r="I19" s="77">
        <v>2</v>
      </c>
      <c r="J19" s="77"/>
      <c r="K19" s="76">
        <v>42</v>
      </c>
      <c r="L19" s="77">
        <v>22</v>
      </c>
      <c r="M19" s="77"/>
      <c r="N19" s="76">
        <v>358</v>
      </c>
      <c r="O19" s="77">
        <v>26</v>
      </c>
      <c r="P19" s="77"/>
      <c r="Q19" s="76">
        <v>39</v>
      </c>
      <c r="R19" s="77">
        <v>9</v>
      </c>
      <c r="S19" s="77"/>
      <c r="T19" s="76">
        <v>172</v>
      </c>
      <c r="U19" s="77">
        <v>0</v>
      </c>
      <c r="V19" s="77"/>
      <c r="W19" s="76">
        <v>71</v>
      </c>
      <c r="X19" s="77">
        <v>19</v>
      </c>
      <c r="Y19" s="77"/>
      <c r="Z19" s="76">
        <v>46</v>
      </c>
      <c r="AA19" s="77">
        <v>13</v>
      </c>
      <c r="AB19" s="77"/>
      <c r="AC19" s="76">
        <v>16</v>
      </c>
      <c r="AD19" s="77">
        <v>12</v>
      </c>
    </row>
    <row r="20" spans="1:30">
      <c r="A20" s="75" t="s">
        <v>29</v>
      </c>
      <c r="B20" s="76">
        <v>317</v>
      </c>
      <c r="C20" s="77">
        <v>10</v>
      </c>
      <c r="D20" s="77"/>
      <c r="E20" s="76">
        <v>140</v>
      </c>
      <c r="F20" s="77">
        <v>26</v>
      </c>
      <c r="G20" s="77"/>
      <c r="H20" s="76">
        <v>0</v>
      </c>
      <c r="I20" s="77">
        <v>0</v>
      </c>
      <c r="J20" s="77"/>
      <c r="K20" s="76">
        <v>15</v>
      </c>
      <c r="L20" s="77">
        <v>3</v>
      </c>
      <c r="M20" s="77"/>
      <c r="N20" s="76">
        <v>216</v>
      </c>
      <c r="O20" s="77">
        <v>9</v>
      </c>
      <c r="P20" s="77"/>
      <c r="Q20" s="76">
        <v>38</v>
      </c>
      <c r="R20" s="77">
        <v>29</v>
      </c>
      <c r="S20" s="77"/>
      <c r="T20" s="76">
        <v>182</v>
      </c>
      <c r="U20" s="77">
        <v>0</v>
      </c>
      <c r="V20" s="77"/>
      <c r="W20" s="76">
        <v>23</v>
      </c>
      <c r="X20" s="77">
        <v>10</v>
      </c>
      <c r="Y20" s="77"/>
      <c r="Z20" s="76">
        <v>42</v>
      </c>
      <c r="AA20" s="77">
        <v>5</v>
      </c>
      <c r="AB20" s="77"/>
      <c r="AC20" s="76">
        <v>4</v>
      </c>
      <c r="AD20" s="77">
        <v>1</v>
      </c>
    </row>
    <row r="21" spans="1:30">
      <c r="A21" s="75" t="s">
        <v>30</v>
      </c>
      <c r="B21" s="76">
        <v>412</v>
      </c>
      <c r="C21" s="77">
        <v>27</v>
      </c>
      <c r="D21" s="77"/>
      <c r="E21" s="76">
        <v>1262</v>
      </c>
      <c r="F21" s="77">
        <v>446</v>
      </c>
      <c r="G21" s="77"/>
      <c r="H21" s="76">
        <v>1</v>
      </c>
      <c r="I21" s="77">
        <v>1</v>
      </c>
      <c r="J21" s="77"/>
      <c r="K21" s="76">
        <v>373</v>
      </c>
      <c r="L21" s="77">
        <v>133</v>
      </c>
      <c r="M21" s="77"/>
      <c r="N21" s="76">
        <v>861</v>
      </c>
      <c r="O21" s="77">
        <v>36</v>
      </c>
      <c r="P21" s="77"/>
      <c r="Q21" s="76">
        <v>555</v>
      </c>
      <c r="R21" s="77">
        <v>412</v>
      </c>
      <c r="S21" s="77"/>
      <c r="T21" s="76">
        <v>602</v>
      </c>
      <c r="U21" s="77">
        <v>15</v>
      </c>
      <c r="V21" s="77"/>
      <c r="W21" s="76">
        <v>380</v>
      </c>
      <c r="X21" s="77">
        <v>104</v>
      </c>
      <c r="Y21" s="77"/>
      <c r="Z21" s="76">
        <v>649</v>
      </c>
      <c r="AA21" s="77">
        <v>101</v>
      </c>
      <c r="AB21" s="77"/>
      <c r="AC21" s="76">
        <v>227</v>
      </c>
      <c r="AD21" s="77">
        <v>34</v>
      </c>
    </row>
    <row r="22" spans="1:30" s="74" customFormat="1">
      <c r="A22" s="72" t="s">
        <v>31</v>
      </c>
      <c r="B22" s="73">
        <v>206</v>
      </c>
      <c r="C22" s="73">
        <v>40</v>
      </c>
      <c r="D22" s="73">
        <v>0</v>
      </c>
      <c r="E22" s="73">
        <v>204</v>
      </c>
      <c r="F22" s="73">
        <v>28</v>
      </c>
      <c r="G22" s="73">
        <v>0</v>
      </c>
      <c r="H22" s="73">
        <v>5</v>
      </c>
      <c r="I22" s="73">
        <v>0</v>
      </c>
      <c r="J22" s="73">
        <v>0</v>
      </c>
      <c r="K22" s="73">
        <v>83</v>
      </c>
      <c r="L22" s="73">
        <v>69</v>
      </c>
      <c r="M22" s="73">
        <v>0</v>
      </c>
      <c r="N22" s="73">
        <v>594</v>
      </c>
      <c r="O22" s="73">
        <v>28</v>
      </c>
      <c r="P22" s="73">
        <v>0</v>
      </c>
      <c r="Q22" s="73">
        <v>344</v>
      </c>
      <c r="R22" s="73">
        <v>143</v>
      </c>
      <c r="S22" s="73">
        <v>0</v>
      </c>
      <c r="T22" s="73">
        <v>514</v>
      </c>
      <c r="U22" s="73">
        <v>4</v>
      </c>
      <c r="V22" s="73">
        <v>0</v>
      </c>
      <c r="W22" s="73">
        <v>238</v>
      </c>
      <c r="X22" s="73">
        <v>32</v>
      </c>
      <c r="Y22" s="73">
        <v>0</v>
      </c>
      <c r="Z22" s="73">
        <v>377</v>
      </c>
      <c r="AA22" s="73">
        <v>44</v>
      </c>
      <c r="AB22" s="73">
        <v>0</v>
      </c>
      <c r="AC22" s="73">
        <v>60</v>
      </c>
      <c r="AD22" s="73">
        <v>7</v>
      </c>
    </row>
    <row r="23" spans="1:30">
      <c r="A23" s="75" t="s">
        <v>32</v>
      </c>
      <c r="B23" s="76">
        <v>206</v>
      </c>
      <c r="C23" s="77">
        <v>40</v>
      </c>
      <c r="D23" s="77"/>
      <c r="E23" s="76">
        <v>204</v>
      </c>
      <c r="F23" s="77">
        <v>28</v>
      </c>
      <c r="G23" s="77"/>
      <c r="H23" s="76">
        <v>5</v>
      </c>
      <c r="I23" s="77">
        <v>0</v>
      </c>
      <c r="J23" s="77"/>
      <c r="K23" s="76">
        <v>83</v>
      </c>
      <c r="L23" s="77">
        <v>69</v>
      </c>
      <c r="M23" s="77"/>
      <c r="N23" s="76">
        <v>594</v>
      </c>
      <c r="O23" s="77">
        <v>28</v>
      </c>
      <c r="P23" s="77"/>
      <c r="Q23" s="76">
        <v>344</v>
      </c>
      <c r="R23" s="77">
        <v>143</v>
      </c>
      <c r="S23" s="77"/>
      <c r="T23" s="76">
        <v>514</v>
      </c>
      <c r="U23" s="77">
        <v>4</v>
      </c>
      <c r="V23" s="77"/>
      <c r="W23" s="76">
        <v>238</v>
      </c>
      <c r="X23" s="77">
        <v>32</v>
      </c>
      <c r="Y23" s="77"/>
      <c r="Z23" s="76">
        <v>377</v>
      </c>
      <c r="AA23" s="77">
        <v>44</v>
      </c>
      <c r="AB23" s="77"/>
      <c r="AC23" s="76">
        <v>60</v>
      </c>
      <c r="AD23" s="77">
        <v>7</v>
      </c>
    </row>
    <row r="24" spans="1:30" s="74" customFormat="1">
      <c r="A24" s="72" t="s">
        <v>33</v>
      </c>
      <c r="B24" s="73">
        <v>25</v>
      </c>
      <c r="C24" s="73">
        <v>2</v>
      </c>
      <c r="D24" s="73">
        <v>0</v>
      </c>
      <c r="E24" s="73">
        <v>73</v>
      </c>
      <c r="F24" s="73">
        <v>8</v>
      </c>
      <c r="G24" s="73">
        <v>0</v>
      </c>
      <c r="H24" s="73">
        <v>3</v>
      </c>
      <c r="I24" s="73">
        <v>0</v>
      </c>
      <c r="J24" s="73">
        <v>0</v>
      </c>
      <c r="K24" s="73">
        <v>41</v>
      </c>
      <c r="L24" s="73">
        <v>18</v>
      </c>
      <c r="M24" s="73">
        <v>0</v>
      </c>
      <c r="N24" s="73">
        <v>380</v>
      </c>
      <c r="O24" s="73">
        <v>14</v>
      </c>
      <c r="P24" s="73">
        <v>0</v>
      </c>
      <c r="Q24" s="73">
        <v>261</v>
      </c>
      <c r="R24" s="73">
        <v>148</v>
      </c>
      <c r="S24" s="73">
        <v>0</v>
      </c>
      <c r="T24" s="73">
        <v>93</v>
      </c>
      <c r="U24" s="73">
        <v>1</v>
      </c>
      <c r="V24" s="73">
        <v>0</v>
      </c>
      <c r="W24" s="73">
        <v>55</v>
      </c>
      <c r="X24" s="73">
        <v>23</v>
      </c>
      <c r="Y24" s="73">
        <v>0</v>
      </c>
      <c r="Z24" s="73">
        <v>959</v>
      </c>
      <c r="AA24" s="73">
        <v>228</v>
      </c>
      <c r="AB24" s="73">
        <v>0</v>
      </c>
      <c r="AC24" s="73">
        <v>49</v>
      </c>
      <c r="AD24" s="73">
        <v>18</v>
      </c>
    </row>
    <row r="25" spans="1:30">
      <c r="A25" s="75" t="s">
        <v>34</v>
      </c>
      <c r="B25" s="76">
        <v>25</v>
      </c>
      <c r="C25" s="77">
        <v>2</v>
      </c>
      <c r="D25" s="77"/>
      <c r="E25" s="76">
        <v>73</v>
      </c>
      <c r="F25" s="77">
        <v>8</v>
      </c>
      <c r="G25" s="77"/>
      <c r="H25" s="76">
        <v>3</v>
      </c>
      <c r="I25" s="77">
        <v>0</v>
      </c>
      <c r="J25" s="77"/>
      <c r="K25" s="76">
        <v>41</v>
      </c>
      <c r="L25" s="77">
        <v>18</v>
      </c>
      <c r="M25" s="77"/>
      <c r="N25" s="76">
        <v>380</v>
      </c>
      <c r="O25" s="77">
        <v>14</v>
      </c>
      <c r="P25" s="77"/>
      <c r="Q25" s="76">
        <v>261</v>
      </c>
      <c r="R25" s="77">
        <v>148</v>
      </c>
      <c r="S25" s="77"/>
      <c r="T25" s="76">
        <v>93</v>
      </c>
      <c r="U25" s="77">
        <v>1</v>
      </c>
      <c r="V25" s="77"/>
      <c r="W25" s="76">
        <v>55</v>
      </c>
      <c r="X25" s="77">
        <v>23</v>
      </c>
      <c r="Y25" s="77"/>
      <c r="Z25" s="76">
        <v>959</v>
      </c>
      <c r="AA25" s="77">
        <v>228</v>
      </c>
      <c r="AB25" s="77"/>
      <c r="AC25" s="76">
        <v>49</v>
      </c>
      <c r="AD25" s="77">
        <v>18</v>
      </c>
    </row>
    <row r="26" spans="1:30" s="74" customFormat="1">
      <c r="A26" s="72" t="s">
        <v>35</v>
      </c>
      <c r="B26" s="73">
        <v>290</v>
      </c>
      <c r="C26" s="73">
        <v>2</v>
      </c>
      <c r="D26" s="73">
        <v>0</v>
      </c>
      <c r="E26" s="73">
        <v>575</v>
      </c>
      <c r="F26" s="73">
        <v>15</v>
      </c>
      <c r="G26" s="73">
        <v>0</v>
      </c>
      <c r="H26" s="73">
        <v>0</v>
      </c>
      <c r="I26" s="73">
        <v>0</v>
      </c>
      <c r="J26" s="73">
        <v>0</v>
      </c>
      <c r="K26" s="73">
        <v>60</v>
      </c>
      <c r="L26" s="73">
        <v>15</v>
      </c>
      <c r="M26" s="73">
        <v>0</v>
      </c>
      <c r="N26" s="73">
        <v>1565</v>
      </c>
      <c r="O26" s="73">
        <v>82</v>
      </c>
      <c r="P26" s="73">
        <v>0</v>
      </c>
      <c r="Q26" s="73">
        <v>528</v>
      </c>
      <c r="R26" s="73">
        <v>164</v>
      </c>
      <c r="S26" s="73">
        <v>0</v>
      </c>
      <c r="T26" s="73">
        <v>599</v>
      </c>
      <c r="U26" s="73">
        <v>1</v>
      </c>
      <c r="V26" s="73">
        <v>0</v>
      </c>
      <c r="W26" s="73">
        <v>399</v>
      </c>
      <c r="X26" s="73">
        <v>33</v>
      </c>
      <c r="Y26" s="73">
        <v>0</v>
      </c>
      <c r="Z26" s="73">
        <v>824</v>
      </c>
      <c r="AA26" s="73">
        <v>7</v>
      </c>
      <c r="AB26" s="73">
        <v>0</v>
      </c>
      <c r="AC26" s="73">
        <v>150</v>
      </c>
      <c r="AD26" s="73">
        <v>14</v>
      </c>
    </row>
    <row r="27" spans="1:30">
      <c r="A27" s="75" t="s">
        <v>36</v>
      </c>
      <c r="B27" s="76">
        <v>59</v>
      </c>
      <c r="C27" s="77">
        <v>2</v>
      </c>
      <c r="D27" s="77"/>
      <c r="E27" s="76">
        <v>297</v>
      </c>
      <c r="F27" s="77">
        <v>6</v>
      </c>
      <c r="G27" s="77"/>
      <c r="H27" s="76">
        <v>0</v>
      </c>
      <c r="I27" s="77">
        <v>0</v>
      </c>
      <c r="J27" s="77"/>
      <c r="K27" s="76">
        <v>35</v>
      </c>
      <c r="L27" s="77">
        <v>6</v>
      </c>
      <c r="M27" s="77"/>
      <c r="N27" s="76">
        <v>550</v>
      </c>
      <c r="O27" s="77">
        <v>62</v>
      </c>
      <c r="P27" s="77"/>
      <c r="Q27" s="76">
        <v>275</v>
      </c>
      <c r="R27" s="77">
        <v>39</v>
      </c>
      <c r="S27" s="77"/>
      <c r="T27" s="76">
        <v>215</v>
      </c>
      <c r="U27" s="77">
        <v>0</v>
      </c>
      <c r="V27" s="77"/>
      <c r="W27" s="76">
        <v>135</v>
      </c>
      <c r="X27" s="77">
        <v>21</v>
      </c>
      <c r="Y27" s="77"/>
      <c r="Z27" s="76">
        <v>139</v>
      </c>
      <c r="AA27" s="77">
        <v>4</v>
      </c>
      <c r="AB27" s="77"/>
      <c r="AC27" s="76">
        <v>135</v>
      </c>
      <c r="AD27" s="77">
        <v>13</v>
      </c>
    </row>
    <row r="28" spans="1:30">
      <c r="A28" s="75" t="s">
        <v>37</v>
      </c>
      <c r="B28" s="76">
        <v>231</v>
      </c>
      <c r="C28" s="77">
        <v>0</v>
      </c>
      <c r="D28" s="77"/>
      <c r="E28" s="76">
        <v>278</v>
      </c>
      <c r="F28" s="77">
        <v>9</v>
      </c>
      <c r="G28" s="77"/>
      <c r="H28" s="76">
        <v>0</v>
      </c>
      <c r="I28" s="77">
        <v>0</v>
      </c>
      <c r="J28" s="77"/>
      <c r="K28" s="76">
        <v>25</v>
      </c>
      <c r="L28" s="77">
        <v>9</v>
      </c>
      <c r="M28" s="77"/>
      <c r="N28" s="76">
        <v>1015</v>
      </c>
      <c r="O28" s="77">
        <v>20</v>
      </c>
      <c r="P28" s="77"/>
      <c r="Q28" s="76">
        <v>253</v>
      </c>
      <c r="R28" s="77">
        <v>125</v>
      </c>
      <c r="S28" s="77"/>
      <c r="T28" s="76">
        <v>384</v>
      </c>
      <c r="U28" s="77">
        <v>1</v>
      </c>
      <c r="V28" s="77"/>
      <c r="W28" s="76">
        <v>264</v>
      </c>
      <c r="X28" s="77">
        <v>12</v>
      </c>
      <c r="Y28" s="77"/>
      <c r="Z28" s="76">
        <v>685</v>
      </c>
      <c r="AA28" s="77">
        <v>3</v>
      </c>
      <c r="AB28" s="77"/>
      <c r="AC28" s="76">
        <v>15</v>
      </c>
      <c r="AD28" s="77">
        <v>1</v>
      </c>
    </row>
    <row r="29" spans="1:30" s="74" customFormat="1">
      <c r="A29" s="72" t="s">
        <v>38</v>
      </c>
      <c r="B29" s="73">
        <v>18</v>
      </c>
      <c r="C29" s="73">
        <v>9</v>
      </c>
      <c r="D29" s="73">
        <v>0</v>
      </c>
      <c r="E29" s="73">
        <v>198</v>
      </c>
      <c r="F29" s="73">
        <v>27</v>
      </c>
      <c r="G29" s="73">
        <v>0</v>
      </c>
      <c r="H29" s="73">
        <v>0</v>
      </c>
      <c r="I29" s="73">
        <v>0</v>
      </c>
      <c r="J29" s="73">
        <v>0</v>
      </c>
      <c r="K29" s="73">
        <v>28</v>
      </c>
      <c r="L29" s="73">
        <v>23</v>
      </c>
      <c r="M29" s="73">
        <v>0</v>
      </c>
      <c r="N29" s="73">
        <v>271</v>
      </c>
      <c r="O29" s="73">
        <v>21</v>
      </c>
      <c r="P29" s="73">
        <v>0</v>
      </c>
      <c r="Q29" s="73">
        <v>44</v>
      </c>
      <c r="R29" s="73">
        <v>7</v>
      </c>
      <c r="S29" s="73">
        <v>0</v>
      </c>
      <c r="T29" s="73">
        <v>39</v>
      </c>
      <c r="U29" s="73">
        <v>1</v>
      </c>
      <c r="V29" s="73">
        <v>0</v>
      </c>
      <c r="W29" s="73">
        <v>73</v>
      </c>
      <c r="X29" s="73">
        <v>18</v>
      </c>
      <c r="Y29" s="73">
        <v>0</v>
      </c>
      <c r="Z29" s="73">
        <v>301</v>
      </c>
      <c r="AA29" s="73">
        <v>13</v>
      </c>
      <c r="AB29" s="73">
        <v>0</v>
      </c>
      <c r="AC29" s="73">
        <v>55</v>
      </c>
      <c r="AD29" s="73">
        <v>16</v>
      </c>
    </row>
    <row r="30" spans="1:30">
      <c r="A30" s="75" t="s">
        <v>39</v>
      </c>
      <c r="B30" s="76">
        <v>18</v>
      </c>
      <c r="C30" s="77">
        <v>9</v>
      </c>
      <c r="D30" s="77"/>
      <c r="E30" s="76">
        <v>198</v>
      </c>
      <c r="F30" s="77">
        <v>27</v>
      </c>
      <c r="G30" s="77"/>
      <c r="H30" s="76">
        <v>0</v>
      </c>
      <c r="I30" s="77">
        <v>0</v>
      </c>
      <c r="J30" s="77"/>
      <c r="K30" s="76">
        <v>28</v>
      </c>
      <c r="L30" s="77">
        <v>23</v>
      </c>
      <c r="M30" s="77"/>
      <c r="N30" s="76">
        <v>271</v>
      </c>
      <c r="O30" s="77">
        <v>21</v>
      </c>
      <c r="P30" s="77"/>
      <c r="Q30" s="76">
        <v>44</v>
      </c>
      <c r="R30" s="77">
        <v>7</v>
      </c>
      <c r="S30" s="77"/>
      <c r="T30" s="76">
        <v>39</v>
      </c>
      <c r="U30" s="77">
        <v>1</v>
      </c>
      <c r="V30" s="77"/>
      <c r="W30" s="76">
        <v>73</v>
      </c>
      <c r="X30" s="77">
        <v>18</v>
      </c>
      <c r="Y30" s="77"/>
      <c r="Z30" s="76">
        <v>301</v>
      </c>
      <c r="AA30" s="77">
        <v>13</v>
      </c>
      <c r="AB30" s="77"/>
      <c r="AC30" s="76">
        <v>55</v>
      </c>
      <c r="AD30" s="77">
        <v>16</v>
      </c>
    </row>
    <row r="31" spans="1:30" s="74" customFormat="1">
      <c r="A31" s="72" t="s">
        <v>40</v>
      </c>
      <c r="B31" s="73">
        <v>2539</v>
      </c>
      <c r="C31" s="73">
        <v>94</v>
      </c>
      <c r="D31" s="73">
        <v>0</v>
      </c>
      <c r="E31" s="73">
        <v>3125</v>
      </c>
      <c r="F31" s="73">
        <v>775</v>
      </c>
      <c r="G31" s="73">
        <v>0</v>
      </c>
      <c r="H31" s="73">
        <v>84</v>
      </c>
      <c r="I31" s="73">
        <v>0</v>
      </c>
      <c r="J31" s="73">
        <v>0</v>
      </c>
      <c r="K31" s="73">
        <v>347</v>
      </c>
      <c r="L31" s="73">
        <v>176</v>
      </c>
      <c r="M31" s="73">
        <v>0</v>
      </c>
      <c r="N31" s="73">
        <v>1680</v>
      </c>
      <c r="O31" s="73">
        <v>161</v>
      </c>
      <c r="P31" s="73">
        <v>0</v>
      </c>
      <c r="Q31" s="73">
        <v>402</v>
      </c>
      <c r="R31" s="73">
        <v>167</v>
      </c>
      <c r="S31" s="73">
        <v>0</v>
      </c>
      <c r="T31" s="73">
        <v>1956</v>
      </c>
      <c r="U31" s="73">
        <v>4</v>
      </c>
      <c r="V31" s="73">
        <v>0</v>
      </c>
      <c r="W31" s="73">
        <v>439</v>
      </c>
      <c r="X31" s="73">
        <v>51</v>
      </c>
      <c r="Y31" s="73">
        <v>0</v>
      </c>
      <c r="Z31" s="73">
        <v>915</v>
      </c>
      <c r="AA31" s="73">
        <v>166</v>
      </c>
      <c r="AB31" s="73">
        <v>0</v>
      </c>
      <c r="AC31" s="73">
        <v>165</v>
      </c>
      <c r="AD31" s="73">
        <v>21</v>
      </c>
    </row>
    <row r="32" spans="1:30">
      <c r="A32" s="75" t="s">
        <v>41</v>
      </c>
      <c r="B32" s="76">
        <v>1458</v>
      </c>
      <c r="C32" s="77">
        <v>43</v>
      </c>
      <c r="D32" s="77"/>
      <c r="E32" s="76">
        <v>509</v>
      </c>
      <c r="F32" s="77">
        <v>76</v>
      </c>
      <c r="G32" s="77"/>
      <c r="H32" s="76">
        <v>30</v>
      </c>
      <c r="I32" s="77">
        <v>0</v>
      </c>
      <c r="J32" s="77"/>
      <c r="K32" s="76">
        <v>125</v>
      </c>
      <c r="L32" s="77">
        <v>68</v>
      </c>
      <c r="M32" s="77"/>
      <c r="N32" s="76">
        <v>754</v>
      </c>
      <c r="O32" s="77">
        <v>89</v>
      </c>
      <c r="P32" s="77"/>
      <c r="Q32" s="76">
        <v>96</v>
      </c>
      <c r="R32" s="77">
        <v>38</v>
      </c>
      <c r="S32" s="77"/>
      <c r="T32" s="76">
        <v>575</v>
      </c>
      <c r="U32" s="77">
        <v>3</v>
      </c>
      <c r="V32" s="77"/>
      <c r="W32" s="76">
        <v>91</v>
      </c>
      <c r="X32" s="77">
        <v>27</v>
      </c>
      <c r="Y32" s="77"/>
      <c r="Z32" s="76">
        <v>265</v>
      </c>
      <c r="AA32" s="77">
        <v>13</v>
      </c>
      <c r="AB32" s="77"/>
      <c r="AC32" s="76">
        <v>51</v>
      </c>
      <c r="AD32" s="77">
        <v>13</v>
      </c>
    </row>
    <row r="33" spans="1:30">
      <c r="A33" s="75" t="s">
        <v>42</v>
      </c>
      <c r="B33" s="76">
        <v>137</v>
      </c>
      <c r="C33" s="77">
        <v>3</v>
      </c>
      <c r="D33" s="77"/>
      <c r="E33" s="76">
        <v>858</v>
      </c>
      <c r="F33" s="77">
        <v>160</v>
      </c>
      <c r="G33" s="77"/>
      <c r="H33" s="76">
        <v>39</v>
      </c>
      <c r="I33" s="77">
        <v>0</v>
      </c>
      <c r="J33" s="77"/>
      <c r="K33" s="76">
        <v>42</v>
      </c>
      <c r="L33" s="77">
        <v>6</v>
      </c>
      <c r="M33" s="77"/>
      <c r="N33" s="76">
        <v>389</v>
      </c>
      <c r="O33" s="77">
        <v>10</v>
      </c>
      <c r="P33" s="77"/>
      <c r="Q33" s="76">
        <v>101</v>
      </c>
      <c r="R33" s="77">
        <v>24</v>
      </c>
      <c r="S33" s="77"/>
      <c r="T33" s="76">
        <v>394</v>
      </c>
      <c r="U33" s="77">
        <v>0</v>
      </c>
      <c r="V33" s="77"/>
      <c r="W33" s="76">
        <v>151</v>
      </c>
      <c r="X33" s="77">
        <v>3</v>
      </c>
      <c r="Y33" s="77"/>
      <c r="Z33" s="76">
        <v>210</v>
      </c>
      <c r="AA33" s="77">
        <v>19</v>
      </c>
      <c r="AB33" s="77"/>
      <c r="AC33" s="76">
        <v>42</v>
      </c>
      <c r="AD33" s="77">
        <v>2</v>
      </c>
    </row>
    <row r="34" spans="1:30">
      <c r="A34" s="75" t="s">
        <v>43</v>
      </c>
      <c r="B34" s="76">
        <v>760</v>
      </c>
      <c r="C34" s="77">
        <v>16</v>
      </c>
      <c r="D34" s="77"/>
      <c r="E34" s="76">
        <v>565</v>
      </c>
      <c r="F34" s="77">
        <v>236</v>
      </c>
      <c r="G34" s="77"/>
      <c r="H34" s="76">
        <v>9</v>
      </c>
      <c r="I34" s="77">
        <v>0</v>
      </c>
      <c r="J34" s="77"/>
      <c r="K34" s="76">
        <v>105</v>
      </c>
      <c r="L34" s="77">
        <v>51</v>
      </c>
      <c r="M34" s="77"/>
      <c r="N34" s="76">
        <v>297</v>
      </c>
      <c r="O34" s="77">
        <v>20</v>
      </c>
      <c r="P34" s="77"/>
      <c r="Q34" s="76">
        <v>130</v>
      </c>
      <c r="R34" s="77">
        <v>69</v>
      </c>
      <c r="S34" s="77"/>
      <c r="T34" s="76">
        <v>272</v>
      </c>
      <c r="U34" s="77">
        <v>0</v>
      </c>
      <c r="V34" s="77"/>
      <c r="W34" s="76">
        <v>51</v>
      </c>
      <c r="X34" s="77">
        <v>9</v>
      </c>
      <c r="Y34" s="77"/>
      <c r="Z34" s="76">
        <v>16</v>
      </c>
      <c r="AA34" s="77">
        <v>11</v>
      </c>
      <c r="AB34" s="77"/>
      <c r="AC34" s="76">
        <v>26</v>
      </c>
      <c r="AD34" s="77">
        <v>0</v>
      </c>
    </row>
    <row r="35" spans="1:30">
      <c r="A35" s="75" t="s">
        <v>44</v>
      </c>
      <c r="B35" s="76">
        <v>53</v>
      </c>
      <c r="C35" s="77">
        <v>7</v>
      </c>
      <c r="D35" s="77"/>
      <c r="E35" s="76">
        <v>16</v>
      </c>
      <c r="F35" s="77">
        <v>7</v>
      </c>
      <c r="G35" s="77"/>
      <c r="H35" s="76">
        <v>6</v>
      </c>
      <c r="I35" s="77">
        <v>0</v>
      </c>
      <c r="J35" s="77"/>
      <c r="K35" s="76">
        <v>0</v>
      </c>
      <c r="L35" s="77">
        <v>0</v>
      </c>
      <c r="M35" s="77"/>
      <c r="N35" s="76">
        <v>11</v>
      </c>
      <c r="O35" s="77">
        <v>2</v>
      </c>
      <c r="P35" s="77"/>
      <c r="Q35" s="76">
        <v>7</v>
      </c>
      <c r="R35" s="77">
        <v>5</v>
      </c>
      <c r="S35" s="77"/>
      <c r="T35" s="76">
        <v>53</v>
      </c>
      <c r="U35" s="77">
        <v>0</v>
      </c>
      <c r="V35" s="77"/>
      <c r="W35" s="76">
        <v>58</v>
      </c>
      <c r="X35" s="77">
        <v>1</v>
      </c>
      <c r="Y35" s="77"/>
      <c r="Z35" s="76">
        <v>11</v>
      </c>
      <c r="AA35" s="77">
        <v>0</v>
      </c>
      <c r="AB35" s="77"/>
      <c r="AC35" s="76">
        <v>4</v>
      </c>
      <c r="AD35" s="77">
        <v>0</v>
      </c>
    </row>
    <row r="36" spans="1:30">
      <c r="A36" s="75" t="s">
        <v>45</v>
      </c>
      <c r="B36" s="76">
        <v>131</v>
      </c>
      <c r="C36" s="77">
        <v>25</v>
      </c>
      <c r="D36" s="77"/>
      <c r="E36" s="76">
        <v>1177</v>
      </c>
      <c r="F36" s="77">
        <v>296</v>
      </c>
      <c r="G36" s="77"/>
      <c r="H36" s="76">
        <v>0</v>
      </c>
      <c r="I36" s="77">
        <v>0</v>
      </c>
      <c r="J36" s="77"/>
      <c r="K36" s="76">
        <v>75</v>
      </c>
      <c r="L36" s="77">
        <v>51</v>
      </c>
      <c r="M36" s="77"/>
      <c r="N36" s="76">
        <v>229</v>
      </c>
      <c r="O36" s="77">
        <v>40</v>
      </c>
      <c r="P36" s="77"/>
      <c r="Q36" s="76">
        <v>68</v>
      </c>
      <c r="R36" s="77">
        <v>31</v>
      </c>
      <c r="S36" s="77"/>
      <c r="T36" s="76">
        <v>662</v>
      </c>
      <c r="U36" s="77">
        <v>1</v>
      </c>
      <c r="V36" s="77"/>
      <c r="W36" s="76">
        <v>88</v>
      </c>
      <c r="X36" s="77">
        <v>11</v>
      </c>
      <c r="Y36" s="77"/>
      <c r="Z36" s="76">
        <v>413</v>
      </c>
      <c r="AA36" s="77">
        <v>123</v>
      </c>
      <c r="AB36" s="77"/>
      <c r="AC36" s="76">
        <v>42</v>
      </c>
      <c r="AD36" s="77">
        <v>6</v>
      </c>
    </row>
    <row r="37" spans="1:30" s="74" customFormat="1">
      <c r="A37" s="72" t="s">
        <v>46</v>
      </c>
      <c r="B37" s="73">
        <v>2719</v>
      </c>
      <c r="C37" s="73">
        <v>163</v>
      </c>
      <c r="D37" s="73">
        <v>0</v>
      </c>
      <c r="E37" s="73">
        <v>2546</v>
      </c>
      <c r="F37" s="73">
        <v>322</v>
      </c>
      <c r="G37" s="73">
        <v>0</v>
      </c>
      <c r="H37" s="73">
        <v>36</v>
      </c>
      <c r="I37" s="73">
        <v>3</v>
      </c>
      <c r="J37" s="73">
        <v>0</v>
      </c>
      <c r="K37" s="73">
        <v>250</v>
      </c>
      <c r="L37" s="73">
        <v>98</v>
      </c>
      <c r="M37" s="73">
        <v>0</v>
      </c>
      <c r="N37" s="73">
        <v>1530</v>
      </c>
      <c r="O37" s="73">
        <v>106</v>
      </c>
      <c r="P37" s="73">
        <v>0</v>
      </c>
      <c r="Q37" s="73">
        <v>241</v>
      </c>
      <c r="R37" s="73">
        <v>110</v>
      </c>
      <c r="S37" s="73">
        <v>0</v>
      </c>
      <c r="T37" s="73">
        <v>1269</v>
      </c>
      <c r="U37" s="73">
        <v>2</v>
      </c>
      <c r="V37" s="73">
        <v>0</v>
      </c>
      <c r="W37" s="73">
        <v>322</v>
      </c>
      <c r="X37" s="73">
        <v>60</v>
      </c>
      <c r="Y37" s="73">
        <v>0</v>
      </c>
      <c r="Z37" s="73">
        <v>798</v>
      </c>
      <c r="AA37" s="73">
        <v>33</v>
      </c>
      <c r="AB37" s="73">
        <v>0</v>
      </c>
      <c r="AC37" s="73">
        <v>81</v>
      </c>
      <c r="AD37" s="73">
        <v>22</v>
      </c>
    </row>
    <row r="38" spans="1:30">
      <c r="A38" s="75" t="s">
        <v>47</v>
      </c>
      <c r="B38" s="76">
        <v>200</v>
      </c>
      <c r="C38" s="77">
        <v>4</v>
      </c>
      <c r="D38" s="77"/>
      <c r="E38" s="76">
        <v>127</v>
      </c>
      <c r="F38" s="77">
        <v>15</v>
      </c>
      <c r="G38" s="77"/>
      <c r="H38" s="76">
        <v>0</v>
      </c>
      <c r="I38" s="77">
        <v>0</v>
      </c>
      <c r="J38" s="77"/>
      <c r="K38" s="76">
        <v>12</v>
      </c>
      <c r="L38" s="77">
        <v>2</v>
      </c>
      <c r="M38" s="77"/>
      <c r="N38" s="76">
        <v>99</v>
      </c>
      <c r="O38" s="77">
        <v>4</v>
      </c>
      <c r="P38" s="77"/>
      <c r="Q38" s="76">
        <v>0</v>
      </c>
      <c r="R38" s="77">
        <v>0</v>
      </c>
      <c r="S38" s="77"/>
      <c r="T38" s="76">
        <v>51</v>
      </c>
      <c r="U38" s="77">
        <v>0</v>
      </c>
      <c r="V38" s="77"/>
      <c r="W38" s="76">
        <v>9</v>
      </c>
      <c r="X38" s="77">
        <v>6</v>
      </c>
      <c r="Y38" s="77"/>
      <c r="Z38" s="76">
        <v>30</v>
      </c>
      <c r="AA38" s="77">
        <v>0</v>
      </c>
      <c r="AB38" s="77"/>
      <c r="AC38" s="76">
        <v>0</v>
      </c>
      <c r="AD38" s="77">
        <v>0</v>
      </c>
    </row>
    <row r="39" spans="1:30">
      <c r="A39" s="75" t="s">
        <v>48</v>
      </c>
      <c r="B39" s="76">
        <v>250</v>
      </c>
      <c r="C39" s="77">
        <v>4</v>
      </c>
      <c r="D39" s="77"/>
      <c r="E39" s="76">
        <v>394</v>
      </c>
      <c r="F39" s="77">
        <v>59</v>
      </c>
      <c r="G39" s="77"/>
      <c r="H39" s="76">
        <v>0</v>
      </c>
      <c r="I39" s="77">
        <v>0</v>
      </c>
      <c r="J39" s="77"/>
      <c r="K39" s="76">
        <v>55</v>
      </c>
      <c r="L39" s="77">
        <v>32</v>
      </c>
      <c r="M39" s="77"/>
      <c r="N39" s="76">
        <v>238</v>
      </c>
      <c r="O39" s="77">
        <v>17</v>
      </c>
      <c r="P39" s="77"/>
      <c r="Q39" s="76">
        <v>64</v>
      </c>
      <c r="R39" s="77">
        <v>55</v>
      </c>
      <c r="S39" s="77"/>
      <c r="T39" s="76">
        <v>202</v>
      </c>
      <c r="U39" s="77">
        <v>0</v>
      </c>
      <c r="V39" s="77"/>
      <c r="W39" s="76">
        <v>43</v>
      </c>
      <c r="X39" s="77">
        <v>3</v>
      </c>
      <c r="Y39" s="77"/>
      <c r="Z39" s="76">
        <v>19</v>
      </c>
      <c r="AA39" s="77">
        <v>3</v>
      </c>
      <c r="AB39" s="77"/>
      <c r="AC39" s="76">
        <v>9</v>
      </c>
      <c r="AD39" s="77">
        <v>1</v>
      </c>
    </row>
    <row r="40" spans="1:30">
      <c r="A40" s="75" t="s">
        <v>49</v>
      </c>
      <c r="B40" s="76">
        <v>235</v>
      </c>
      <c r="C40" s="77">
        <v>58</v>
      </c>
      <c r="D40" s="77"/>
      <c r="E40" s="76">
        <v>127</v>
      </c>
      <c r="F40" s="77">
        <v>48</v>
      </c>
      <c r="G40" s="77"/>
      <c r="H40" s="76">
        <v>0</v>
      </c>
      <c r="I40" s="77">
        <v>0</v>
      </c>
      <c r="J40" s="77"/>
      <c r="K40" s="76">
        <v>38</v>
      </c>
      <c r="L40" s="77">
        <v>17</v>
      </c>
      <c r="M40" s="77"/>
      <c r="N40" s="76">
        <v>230</v>
      </c>
      <c r="O40" s="77">
        <v>9</v>
      </c>
      <c r="P40" s="77"/>
      <c r="Q40" s="76">
        <v>52</v>
      </c>
      <c r="R40" s="77">
        <v>8</v>
      </c>
      <c r="S40" s="77"/>
      <c r="T40" s="76">
        <v>99</v>
      </c>
      <c r="U40" s="77">
        <v>0</v>
      </c>
      <c r="V40" s="77"/>
      <c r="W40" s="76">
        <v>14</v>
      </c>
      <c r="X40" s="77">
        <v>3</v>
      </c>
      <c r="Y40" s="77"/>
      <c r="Z40" s="76">
        <v>58</v>
      </c>
      <c r="AA40" s="77">
        <v>0</v>
      </c>
      <c r="AB40" s="77"/>
      <c r="AC40" s="76">
        <v>29</v>
      </c>
      <c r="AD40" s="77">
        <v>6</v>
      </c>
    </row>
    <row r="41" spans="1:30">
      <c r="A41" s="75" t="s">
        <v>50</v>
      </c>
      <c r="B41" s="76">
        <v>315</v>
      </c>
      <c r="C41" s="77">
        <v>25</v>
      </c>
      <c r="D41" s="77"/>
      <c r="E41" s="76">
        <v>177</v>
      </c>
      <c r="F41" s="77">
        <v>41</v>
      </c>
      <c r="G41" s="77"/>
      <c r="H41" s="76">
        <v>0</v>
      </c>
      <c r="I41" s="77">
        <v>0</v>
      </c>
      <c r="J41" s="77"/>
      <c r="K41" s="76">
        <v>4</v>
      </c>
      <c r="L41" s="77">
        <v>4</v>
      </c>
      <c r="M41" s="77"/>
      <c r="N41" s="76">
        <v>201</v>
      </c>
      <c r="O41" s="77">
        <v>2</v>
      </c>
      <c r="P41" s="77"/>
      <c r="Q41" s="76">
        <v>16</v>
      </c>
      <c r="R41" s="77">
        <v>15</v>
      </c>
      <c r="S41" s="77"/>
      <c r="T41" s="76">
        <v>46</v>
      </c>
      <c r="U41" s="77">
        <v>0</v>
      </c>
      <c r="V41" s="77"/>
      <c r="W41" s="76">
        <v>67</v>
      </c>
      <c r="X41" s="77">
        <v>5</v>
      </c>
      <c r="Y41" s="77"/>
      <c r="Z41" s="76">
        <v>14</v>
      </c>
      <c r="AA41" s="77">
        <v>1</v>
      </c>
      <c r="AB41" s="77"/>
      <c r="AC41" s="76">
        <v>2</v>
      </c>
      <c r="AD41" s="77">
        <v>2</v>
      </c>
    </row>
    <row r="42" spans="1:30">
      <c r="A42" s="75" t="s">
        <v>51</v>
      </c>
      <c r="B42" s="76">
        <v>362</v>
      </c>
      <c r="C42" s="77">
        <v>13</v>
      </c>
      <c r="D42" s="77"/>
      <c r="E42" s="76">
        <v>223</v>
      </c>
      <c r="F42" s="77">
        <v>29</v>
      </c>
      <c r="G42" s="77"/>
      <c r="H42" s="76">
        <v>22</v>
      </c>
      <c r="I42" s="77">
        <v>0</v>
      </c>
      <c r="J42" s="77"/>
      <c r="K42" s="76">
        <v>45</v>
      </c>
      <c r="L42" s="77">
        <v>24</v>
      </c>
      <c r="M42" s="77"/>
      <c r="N42" s="76">
        <v>329</v>
      </c>
      <c r="O42" s="77">
        <v>33</v>
      </c>
      <c r="P42" s="77"/>
      <c r="Q42" s="76">
        <v>61</v>
      </c>
      <c r="R42" s="77">
        <v>8</v>
      </c>
      <c r="S42" s="77"/>
      <c r="T42" s="76">
        <v>199</v>
      </c>
      <c r="U42" s="77">
        <v>1</v>
      </c>
      <c r="V42" s="77"/>
      <c r="W42" s="76">
        <v>88</v>
      </c>
      <c r="X42" s="77">
        <v>15</v>
      </c>
      <c r="Y42" s="77"/>
      <c r="Z42" s="76">
        <v>203</v>
      </c>
      <c r="AA42" s="77">
        <v>21</v>
      </c>
      <c r="AB42" s="77"/>
      <c r="AC42" s="76">
        <v>11</v>
      </c>
      <c r="AD42" s="77">
        <v>4</v>
      </c>
    </row>
    <row r="43" spans="1:30">
      <c r="A43" s="75" t="s">
        <v>52</v>
      </c>
      <c r="B43" s="76">
        <v>798</v>
      </c>
      <c r="C43" s="77">
        <v>14</v>
      </c>
      <c r="D43" s="77"/>
      <c r="E43" s="76">
        <v>139</v>
      </c>
      <c r="F43" s="77">
        <v>16</v>
      </c>
      <c r="G43" s="77"/>
      <c r="H43" s="76">
        <v>0</v>
      </c>
      <c r="I43" s="77">
        <v>0</v>
      </c>
      <c r="J43" s="77"/>
      <c r="K43" s="76">
        <v>8</v>
      </c>
      <c r="L43" s="77">
        <v>1</v>
      </c>
      <c r="M43" s="77"/>
      <c r="N43" s="76">
        <v>70</v>
      </c>
      <c r="O43" s="77">
        <v>1</v>
      </c>
      <c r="P43" s="77"/>
      <c r="Q43" s="76">
        <v>13</v>
      </c>
      <c r="R43" s="77">
        <v>5</v>
      </c>
      <c r="S43" s="77"/>
      <c r="T43" s="76">
        <v>87</v>
      </c>
      <c r="U43" s="77">
        <v>0</v>
      </c>
      <c r="V43" s="77"/>
      <c r="W43" s="76">
        <v>1</v>
      </c>
      <c r="X43" s="77">
        <v>1</v>
      </c>
      <c r="Y43" s="77"/>
      <c r="Z43" s="76">
        <v>364</v>
      </c>
      <c r="AA43" s="77">
        <v>1</v>
      </c>
      <c r="AB43" s="77"/>
      <c r="AC43" s="76">
        <v>3</v>
      </c>
      <c r="AD43" s="77">
        <v>3</v>
      </c>
    </row>
    <row r="44" spans="1:30">
      <c r="A44" s="75" t="s">
        <v>53</v>
      </c>
      <c r="B44" s="76">
        <v>34</v>
      </c>
      <c r="C44" s="77">
        <v>17</v>
      </c>
      <c r="D44" s="77"/>
      <c r="E44" s="76">
        <v>383</v>
      </c>
      <c r="F44" s="77">
        <v>67</v>
      </c>
      <c r="G44" s="77"/>
      <c r="H44" s="76">
        <v>1</v>
      </c>
      <c r="I44" s="77">
        <v>0</v>
      </c>
      <c r="J44" s="77"/>
      <c r="K44" s="76">
        <v>15</v>
      </c>
      <c r="L44" s="77">
        <v>11</v>
      </c>
      <c r="M44" s="77"/>
      <c r="N44" s="76">
        <v>6</v>
      </c>
      <c r="O44" s="77">
        <v>0</v>
      </c>
      <c r="P44" s="77"/>
      <c r="Q44" s="76">
        <v>0</v>
      </c>
      <c r="R44" s="77">
        <v>0</v>
      </c>
      <c r="S44" s="77"/>
      <c r="T44" s="76">
        <v>186</v>
      </c>
      <c r="U44" s="77">
        <v>0</v>
      </c>
      <c r="V44" s="77"/>
      <c r="W44" s="76">
        <v>30</v>
      </c>
      <c r="X44" s="77">
        <v>0</v>
      </c>
      <c r="Y44" s="77"/>
      <c r="Z44" s="76">
        <v>3</v>
      </c>
      <c r="AA44" s="77">
        <v>0</v>
      </c>
      <c r="AB44" s="77"/>
      <c r="AC44" s="76">
        <v>0</v>
      </c>
      <c r="AD44" s="77">
        <v>0</v>
      </c>
    </row>
    <row r="45" spans="1:30">
      <c r="A45" s="75" t="s">
        <v>54</v>
      </c>
      <c r="B45" s="76">
        <v>216</v>
      </c>
      <c r="C45" s="77">
        <v>16</v>
      </c>
      <c r="D45" s="77"/>
      <c r="E45" s="76">
        <v>666</v>
      </c>
      <c r="F45" s="77">
        <v>37</v>
      </c>
      <c r="G45" s="77"/>
      <c r="H45" s="76">
        <v>13</v>
      </c>
      <c r="I45" s="77">
        <v>3</v>
      </c>
      <c r="J45" s="77"/>
      <c r="K45" s="76">
        <v>70</v>
      </c>
      <c r="L45" s="77">
        <v>7</v>
      </c>
      <c r="M45" s="77"/>
      <c r="N45" s="76">
        <v>230</v>
      </c>
      <c r="O45" s="77">
        <v>39</v>
      </c>
      <c r="P45" s="77"/>
      <c r="Q45" s="76">
        <v>22</v>
      </c>
      <c r="R45" s="77">
        <v>16</v>
      </c>
      <c r="S45" s="77"/>
      <c r="T45" s="76">
        <v>186</v>
      </c>
      <c r="U45" s="77">
        <v>1</v>
      </c>
      <c r="V45" s="77"/>
      <c r="W45" s="76">
        <v>60</v>
      </c>
      <c r="X45" s="77">
        <v>19</v>
      </c>
      <c r="Y45" s="77"/>
      <c r="Z45" s="76">
        <v>106</v>
      </c>
      <c r="AA45" s="77">
        <v>7</v>
      </c>
      <c r="AB45" s="77"/>
      <c r="AC45" s="76">
        <v>26</v>
      </c>
      <c r="AD45" s="77">
        <v>5</v>
      </c>
    </row>
    <row r="46" spans="1:30">
      <c r="A46" s="75" t="s">
        <v>55</v>
      </c>
      <c r="B46" s="76">
        <v>309</v>
      </c>
      <c r="C46" s="77">
        <v>12</v>
      </c>
      <c r="D46" s="77"/>
      <c r="E46" s="76">
        <v>310</v>
      </c>
      <c r="F46" s="77">
        <v>10</v>
      </c>
      <c r="G46" s="77"/>
      <c r="H46" s="76">
        <v>0</v>
      </c>
      <c r="I46" s="77">
        <v>0</v>
      </c>
      <c r="J46" s="77"/>
      <c r="K46" s="76">
        <v>3</v>
      </c>
      <c r="L46" s="77">
        <v>0</v>
      </c>
      <c r="M46" s="77"/>
      <c r="N46" s="76">
        <v>127</v>
      </c>
      <c r="O46" s="77">
        <v>1</v>
      </c>
      <c r="P46" s="77"/>
      <c r="Q46" s="76">
        <v>13</v>
      </c>
      <c r="R46" s="77">
        <v>3</v>
      </c>
      <c r="S46" s="77"/>
      <c r="T46" s="76">
        <v>213</v>
      </c>
      <c r="U46" s="77">
        <v>0</v>
      </c>
      <c r="V46" s="77"/>
      <c r="W46" s="76">
        <v>10</v>
      </c>
      <c r="X46" s="77">
        <v>8</v>
      </c>
      <c r="Y46" s="77"/>
      <c r="Z46" s="76">
        <v>1</v>
      </c>
      <c r="AA46" s="77">
        <v>0</v>
      </c>
      <c r="AB46" s="77"/>
      <c r="AC46" s="76">
        <v>1</v>
      </c>
      <c r="AD46" s="77">
        <v>1</v>
      </c>
    </row>
    <row r="47" spans="1:30" s="74" customFormat="1">
      <c r="A47" s="72" t="s">
        <v>56</v>
      </c>
      <c r="B47" s="73">
        <v>1320</v>
      </c>
      <c r="C47" s="73">
        <v>180</v>
      </c>
      <c r="D47" s="73">
        <v>0</v>
      </c>
      <c r="E47" s="73">
        <v>6249</v>
      </c>
      <c r="F47" s="73">
        <v>3317</v>
      </c>
      <c r="G47" s="73">
        <v>0</v>
      </c>
      <c r="H47" s="73">
        <v>123</v>
      </c>
      <c r="I47" s="73">
        <v>20</v>
      </c>
      <c r="J47" s="73">
        <v>0</v>
      </c>
      <c r="K47" s="73">
        <v>1181</v>
      </c>
      <c r="L47" s="73">
        <v>751</v>
      </c>
      <c r="M47" s="73">
        <v>0</v>
      </c>
      <c r="N47" s="73">
        <v>11465</v>
      </c>
      <c r="O47" s="73">
        <v>722</v>
      </c>
      <c r="P47" s="73">
        <v>0</v>
      </c>
      <c r="Q47" s="73">
        <v>3298</v>
      </c>
      <c r="R47" s="73">
        <v>2156</v>
      </c>
      <c r="S47" s="73">
        <v>0</v>
      </c>
      <c r="T47" s="73">
        <v>815</v>
      </c>
      <c r="U47" s="73">
        <v>72</v>
      </c>
      <c r="V47" s="73">
        <v>0</v>
      </c>
      <c r="W47" s="73">
        <v>2735</v>
      </c>
      <c r="X47" s="73">
        <v>560</v>
      </c>
      <c r="Y47" s="73">
        <v>0</v>
      </c>
      <c r="Z47" s="73">
        <v>15772</v>
      </c>
      <c r="AA47" s="73">
        <v>702</v>
      </c>
      <c r="AB47" s="73">
        <v>0</v>
      </c>
      <c r="AC47" s="73">
        <v>1533</v>
      </c>
      <c r="AD47" s="73">
        <v>576</v>
      </c>
    </row>
    <row r="48" spans="1:30">
      <c r="A48" s="75" t="s">
        <v>57</v>
      </c>
      <c r="B48" s="76">
        <v>205</v>
      </c>
      <c r="C48" s="77">
        <v>38</v>
      </c>
      <c r="D48" s="77"/>
      <c r="E48" s="76">
        <v>2384</v>
      </c>
      <c r="F48" s="77">
        <v>1290</v>
      </c>
      <c r="G48" s="77"/>
      <c r="H48" s="76">
        <v>48</v>
      </c>
      <c r="I48" s="77">
        <v>20</v>
      </c>
      <c r="J48" s="77"/>
      <c r="K48" s="76">
        <v>639</v>
      </c>
      <c r="L48" s="77">
        <v>378</v>
      </c>
      <c r="M48" s="77"/>
      <c r="N48" s="76">
        <v>5975</v>
      </c>
      <c r="O48" s="77">
        <v>517</v>
      </c>
      <c r="P48" s="77"/>
      <c r="Q48" s="76">
        <v>2912</v>
      </c>
      <c r="R48" s="77">
        <v>1884</v>
      </c>
      <c r="S48" s="77"/>
      <c r="T48" s="76">
        <v>655</v>
      </c>
      <c r="U48" s="77">
        <v>59</v>
      </c>
      <c r="V48" s="77"/>
      <c r="W48" s="76">
        <v>2411</v>
      </c>
      <c r="X48" s="77">
        <v>431</v>
      </c>
      <c r="Y48" s="77"/>
      <c r="Z48" s="76">
        <v>13399</v>
      </c>
      <c r="AA48" s="77">
        <v>579</v>
      </c>
      <c r="AB48" s="77"/>
      <c r="AC48" s="76">
        <v>1063</v>
      </c>
      <c r="AD48" s="77">
        <v>213</v>
      </c>
    </row>
    <row r="49" spans="1:30">
      <c r="A49" s="75" t="s">
        <v>58</v>
      </c>
      <c r="B49" s="76">
        <v>42</v>
      </c>
      <c r="C49" s="77">
        <v>9</v>
      </c>
      <c r="D49" s="77"/>
      <c r="E49" s="76">
        <v>1406</v>
      </c>
      <c r="F49" s="77">
        <v>1170</v>
      </c>
      <c r="G49" s="77"/>
      <c r="H49" s="76">
        <v>73</v>
      </c>
      <c r="I49" s="77">
        <v>0</v>
      </c>
      <c r="J49" s="77"/>
      <c r="K49" s="76">
        <v>52</v>
      </c>
      <c r="L49" s="77">
        <v>28</v>
      </c>
      <c r="M49" s="77"/>
      <c r="N49" s="76">
        <v>586</v>
      </c>
      <c r="O49" s="77">
        <v>48</v>
      </c>
      <c r="P49" s="77"/>
      <c r="Q49" s="76">
        <v>56</v>
      </c>
      <c r="R49" s="77">
        <v>50</v>
      </c>
      <c r="S49" s="77"/>
      <c r="T49" s="76">
        <v>20</v>
      </c>
      <c r="U49" s="77">
        <v>4</v>
      </c>
      <c r="V49" s="77"/>
      <c r="W49" s="76">
        <v>97</v>
      </c>
      <c r="X49" s="77">
        <v>34</v>
      </c>
      <c r="Y49" s="77"/>
      <c r="Z49" s="76">
        <v>1264</v>
      </c>
      <c r="AA49" s="77">
        <v>30</v>
      </c>
      <c r="AB49" s="77"/>
      <c r="AC49" s="76">
        <v>297</v>
      </c>
      <c r="AD49" s="77">
        <v>239</v>
      </c>
    </row>
    <row r="50" spans="1:30">
      <c r="A50" s="75" t="s">
        <v>59</v>
      </c>
      <c r="B50" s="76">
        <v>807</v>
      </c>
      <c r="C50" s="77">
        <v>104</v>
      </c>
      <c r="D50" s="77"/>
      <c r="E50" s="76">
        <v>1367</v>
      </c>
      <c r="F50" s="77">
        <v>758</v>
      </c>
      <c r="G50" s="77"/>
      <c r="H50" s="76">
        <v>0</v>
      </c>
      <c r="I50" s="77">
        <v>0</v>
      </c>
      <c r="J50" s="77"/>
      <c r="K50" s="76">
        <v>247</v>
      </c>
      <c r="L50" s="77">
        <v>178</v>
      </c>
      <c r="M50" s="77"/>
      <c r="N50" s="76">
        <v>3866</v>
      </c>
      <c r="O50" s="77">
        <v>68</v>
      </c>
      <c r="P50" s="77"/>
      <c r="Q50" s="76">
        <v>82</v>
      </c>
      <c r="R50" s="77">
        <v>26</v>
      </c>
      <c r="S50" s="77"/>
      <c r="T50" s="76">
        <v>82</v>
      </c>
      <c r="U50" s="77">
        <v>3</v>
      </c>
      <c r="V50" s="77"/>
      <c r="W50" s="76">
        <v>76</v>
      </c>
      <c r="X50" s="77">
        <v>29</v>
      </c>
      <c r="Y50" s="77"/>
      <c r="Z50" s="76">
        <v>479</v>
      </c>
      <c r="AA50" s="77">
        <v>45</v>
      </c>
      <c r="AB50" s="77"/>
      <c r="AC50" s="76">
        <v>60</v>
      </c>
      <c r="AD50" s="77">
        <v>42</v>
      </c>
    </row>
    <row r="51" spans="1:30">
      <c r="A51" s="75" t="s">
        <v>60</v>
      </c>
      <c r="B51" s="76">
        <v>266</v>
      </c>
      <c r="C51" s="77">
        <v>29</v>
      </c>
      <c r="D51" s="77"/>
      <c r="E51" s="76">
        <v>1092</v>
      </c>
      <c r="F51" s="77">
        <v>99</v>
      </c>
      <c r="G51" s="77"/>
      <c r="H51" s="76">
        <v>2</v>
      </c>
      <c r="I51" s="77">
        <v>0</v>
      </c>
      <c r="J51" s="77"/>
      <c r="K51" s="76">
        <v>243</v>
      </c>
      <c r="L51" s="77">
        <v>167</v>
      </c>
      <c r="M51" s="77"/>
      <c r="N51" s="76">
        <v>1038</v>
      </c>
      <c r="O51" s="77">
        <v>89</v>
      </c>
      <c r="P51" s="77"/>
      <c r="Q51" s="76">
        <v>248</v>
      </c>
      <c r="R51" s="77">
        <v>196</v>
      </c>
      <c r="S51" s="77"/>
      <c r="T51" s="76">
        <v>58</v>
      </c>
      <c r="U51" s="77">
        <v>6</v>
      </c>
      <c r="V51" s="77"/>
      <c r="W51" s="76">
        <v>151</v>
      </c>
      <c r="X51" s="77">
        <v>66</v>
      </c>
      <c r="Y51" s="77"/>
      <c r="Z51" s="76">
        <v>630</v>
      </c>
      <c r="AA51" s="77">
        <v>48</v>
      </c>
      <c r="AB51" s="77"/>
      <c r="AC51" s="76">
        <v>113</v>
      </c>
      <c r="AD51" s="77">
        <v>82</v>
      </c>
    </row>
    <row r="52" spans="1:30" s="74" customFormat="1">
      <c r="A52" s="72" t="s">
        <v>61</v>
      </c>
      <c r="B52" s="73">
        <v>3280</v>
      </c>
      <c r="C52" s="73">
        <v>89</v>
      </c>
      <c r="D52" s="73">
        <v>0</v>
      </c>
      <c r="E52" s="73">
        <v>2829</v>
      </c>
      <c r="F52" s="73">
        <v>1077</v>
      </c>
      <c r="G52" s="73">
        <v>0</v>
      </c>
      <c r="H52" s="73">
        <v>97</v>
      </c>
      <c r="I52" s="73">
        <v>7</v>
      </c>
      <c r="J52" s="73">
        <v>0</v>
      </c>
      <c r="K52" s="73">
        <v>871</v>
      </c>
      <c r="L52" s="73">
        <v>484</v>
      </c>
      <c r="M52" s="73">
        <v>0</v>
      </c>
      <c r="N52" s="73">
        <v>17937</v>
      </c>
      <c r="O52" s="73">
        <v>854</v>
      </c>
      <c r="P52" s="73">
        <v>0</v>
      </c>
      <c r="Q52" s="73">
        <v>3651</v>
      </c>
      <c r="R52" s="73">
        <v>3049</v>
      </c>
      <c r="S52" s="73">
        <v>0</v>
      </c>
      <c r="T52" s="73">
        <v>2771</v>
      </c>
      <c r="U52" s="73">
        <v>64</v>
      </c>
      <c r="V52" s="73">
        <v>0</v>
      </c>
      <c r="W52" s="73">
        <v>2281</v>
      </c>
      <c r="X52" s="73">
        <v>665</v>
      </c>
      <c r="Y52" s="73">
        <v>0</v>
      </c>
      <c r="Z52" s="73">
        <v>3734</v>
      </c>
      <c r="AA52" s="73">
        <v>882</v>
      </c>
      <c r="AB52" s="73">
        <v>0</v>
      </c>
      <c r="AC52" s="73">
        <v>560</v>
      </c>
      <c r="AD52" s="73">
        <v>248</v>
      </c>
    </row>
    <row r="53" spans="1:30">
      <c r="A53" s="75" t="s">
        <v>62</v>
      </c>
      <c r="B53" s="76">
        <v>950</v>
      </c>
      <c r="C53" s="77">
        <v>21</v>
      </c>
      <c r="D53" s="77"/>
      <c r="E53" s="76">
        <v>784</v>
      </c>
      <c r="F53" s="77">
        <v>224</v>
      </c>
      <c r="G53" s="77"/>
      <c r="H53" s="76">
        <v>22</v>
      </c>
      <c r="I53" s="77">
        <v>3</v>
      </c>
      <c r="J53" s="77"/>
      <c r="K53" s="76">
        <v>419</v>
      </c>
      <c r="L53" s="77">
        <v>303</v>
      </c>
      <c r="M53" s="77"/>
      <c r="N53" s="76">
        <v>4248</v>
      </c>
      <c r="O53" s="77">
        <v>482</v>
      </c>
      <c r="P53" s="77"/>
      <c r="Q53" s="76">
        <v>606</v>
      </c>
      <c r="R53" s="77">
        <v>438</v>
      </c>
      <c r="S53" s="77"/>
      <c r="T53" s="76">
        <v>853</v>
      </c>
      <c r="U53" s="77">
        <v>36</v>
      </c>
      <c r="V53" s="77"/>
      <c r="W53" s="76">
        <v>502</v>
      </c>
      <c r="X53" s="77">
        <v>147</v>
      </c>
      <c r="Y53" s="77"/>
      <c r="Z53" s="76">
        <v>439</v>
      </c>
      <c r="AA53" s="77">
        <v>132</v>
      </c>
      <c r="AB53" s="77"/>
      <c r="AC53" s="76">
        <v>188</v>
      </c>
      <c r="AD53" s="77">
        <v>138</v>
      </c>
    </row>
    <row r="54" spans="1:30">
      <c r="A54" s="75" t="s">
        <v>63</v>
      </c>
      <c r="B54" s="76">
        <v>499</v>
      </c>
      <c r="C54" s="77">
        <v>26</v>
      </c>
      <c r="D54" s="77"/>
      <c r="E54" s="76">
        <v>318</v>
      </c>
      <c r="F54" s="77">
        <v>145</v>
      </c>
      <c r="G54" s="77"/>
      <c r="H54" s="76">
        <v>19</v>
      </c>
      <c r="I54" s="77">
        <v>0</v>
      </c>
      <c r="J54" s="77"/>
      <c r="K54" s="76">
        <v>21</v>
      </c>
      <c r="L54" s="77">
        <v>17</v>
      </c>
      <c r="M54" s="77"/>
      <c r="N54" s="76">
        <v>2187</v>
      </c>
      <c r="O54" s="77">
        <v>53</v>
      </c>
      <c r="P54" s="77"/>
      <c r="Q54" s="76">
        <v>643</v>
      </c>
      <c r="R54" s="77">
        <v>521</v>
      </c>
      <c r="S54" s="77"/>
      <c r="T54" s="76">
        <v>525</v>
      </c>
      <c r="U54" s="77">
        <v>3</v>
      </c>
      <c r="V54" s="77"/>
      <c r="W54" s="76">
        <v>229</v>
      </c>
      <c r="X54" s="77">
        <v>99</v>
      </c>
      <c r="Y54" s="77"/>
      <c r="Z54" s="76">
        <v>309</v>
      </c>
      <c r="AA54" s="77">
        <v>65</v>
      </c>
      <c r="AB54" s="77"/>
      <c r="AC54" s="76">
        <v>35</v>
      </c>
      <c r="AD54" s="77">
        <v>12</v>
      </c>
    </row>
    <row r="55" spans="1:30">
      <c r="A55" s="75" t="s">
        <v>64</v>
      </c>
      <c r="B55" s="76">
        <v>1831</v>
      </c>
      <c r="C55" s="77">
        <v>42</v>
      </c>
      <c r="D55" s="77"/>
      <c r="E55" s="76">
        <v>1727</v>
      </c>
      <c r="F55" s="77">
        <v>708</v>
      </c>
      <c r="G55" s="77"/>
      <c r="H55" s="76">
        <v>56</v>
      </c>
      <c r="I55" s="77">
        <v>4</v>
      </c>
      <c r="J55" s="77"/>
      <c r="K55" s="76">
        <v>431</v>
      </c>
      <c r="L55" s="77">
        <v>164</v>
      </c>
      <c r="M55" s="77"/>
      <c r="N55" s="76">
        <v>11502</v>
      </c>
      <c r="O55" s="77">
        <v>319</v>
      </c>
      <c r="P55" s="77"/>
      <c r="Q55" s="76">
        <v>2402</v>
      </c>
      <c r="R55" s="77">
        <v>2090</v>
      </c>
      <c r="S55" s="77"/>
      <c r="T55" s="76">
        <v>1393</v>
      </c>
      <c r="U55" s="77">
        <v>25</v>
      </c>
      <c r="V55" s="77"/>
      <c r="W55" s="76">
        <v>1550</v>
      </c>
      <c r="X55" s="77">
        <v>419</v>
      </c>
      <c r="Y55" s="77"/>
      <c r="Z55" s="76">
        <v>2986</v>
      </c>
      <c r="AA55" s="77">
        <v>685</v>
      </c>
      <c r="AB55" s="77"/>
      <c r="AC55" s="76">
        <v>337</v>
      </c>
      <c r="AD55" s="77">
        <v>98</v>
      </c>
    </row>
    <row r="56" spans="1:30" s="74" customFormat="1">
      <c r="A56" s="72" t="s">
        <v>65</v>
      </c>
      <c r="B56" s="73">
        <v>2408</v>
      </c>
      <c r="C56" s="73">
        <v>19</v>
      </c>
      <c r="D56" s="73">
        <v>0</v>
      </c>
      <c r="E56" s="73">
        <v>1151</v>
      </c>
      <c r="F56" s="73">
        <v>98</v>
      </c>
      <c r="G56" s="73">
        <v>0</v>
      </c>
      <c r="H56" s="73">
        <v>15</v>
      </c>
      <c r="I56" s="73">
        <v>0</v>
      </c>
      <c r="J56" s="73">
        <v>0</v>
      </c>
      <c r="K56" s="73">
        <v>298</v>
      </c>
      <c r="L56" s="73">
        <v>48</v>
      </c>
      <c r="M56" s="73">
        <v>0</v>
      </c>
      <c r="N56" s="73">
        <v>2140</v>
      </c>
      <c r="O56" s="73">
        <v>84</v>
      </c>
      <c r="P56" s="73">
        <v>0</v>
      </c>
      <c r="Q56" s="73">
        <v>129</v>
      </c>
      <c r="R56" s="73">
        <v>39</v>
      </c>
      <c r="S56" s="73">
        <v>0</v>
      </c>
      <c r="T56" s="73">
        <v>527</v>
      </c>
      <c r="U56" s="73">
        <v>1</v>
      </c>
      <c r="V56" s="73">
        <v>0</v>
      </c>
      <c r="W56" s="73">
        <v>126</v>
      </c>
      <c r="X56" s="73">
        <v>27</v>
      </c>
      <c r="Y56" s="73">
        <v>0</v>
      </c>
      <c r="Z56" s="73">
        <v>929</v>
      </c>
      <c r="AA56" s="73">
        <v>98</v>
      </c>
      <c r="AB56" s="73">
        <v>0</v>
      </c>
      <c r="AC56" s="73">
        <v>69</v>
      </c>
      <c r="AD56" s="73">
        <v>6</v>
      </c>
    </row>
    <row r="57" spans="1:30">
      <c r="A57" s="75" t="s">
        <v>66</v>
      </c>
      <c r="B57" s="76">
        <v>2327</v>
      </c>
      <c r="C57" s="77">
        <v>16</v>
      </c>
      <c r="D57" s="77"/>
      <c r="E57" s="76">
        <v>895</v>
      </c>
      <c r="F57" s="77">
        <v>90</v>
      </c>
      <c r="G57" s="77"/>
      <c r="H57" s="76">
        <v>14</v>
      </c>
      <c r="I57" s="77">
        <v>0</v>
      </c>
      <c r="J57" s="77"/>
      <c r="K57" s="76">
        <v>275</v>
      </c>
      <c r="L57" s="77">
        <v>40</v>
      </c>
      <c r="M57" s="77"/>
      <c r="N57" s="76">
        <v>771</v>
      </c>
      <c r="O57" s="77">
        <v>77</v>
      </c>
      <c r="P57" s="77"/>
      <c r="Q57" s="76">
        <v>90</v>
      </c>
      <c r="R57" s="77">
        <v>25</v>
      </c>
      <c r="S57" s="77"/>
      <c r="T57" s="76">
        <v>443</v>
      </c>
      <c r="U57" s="77">
        <v>1</v>
      </c>
      <c r="V57" s="77"/>
      <c r="W57" s="76">
        <v>107</v>
      </c>
      <c r="X57" s="77">
        <v>23</v>
      </c>
      <c r="Y57" s="77"/>
      <c r="Z57" s="76">
        <v>463</v>
      </c>
      <c r="AA57" s="77">
        <v>67</v>
      </c>
      <c r="AB57" s="77"/>
      <c r="AC57" s="76">
        <v>57</v>
      </c>
      <c r="AD57" s="77">
        <v>6</v>
      </c>
    </row>
    <row r="58" spans="1:30">
      <c r="A58" s="75" t="s">
        <v>67</v>
      </c>
      <c r="B58" s="76">
        <v>81</v>
      </c>
      <c r="C58" s="77">
        <v>3</v>
      </c>
      <c r="D58" s="77"/>
      <c r="E58" s="76">
        <v>256</v>
      </c>
      <c r="F58" s="77">
        <v>8</v>
      </c>
      <c r="G58" s="77"/>
      <c r="H58" s="76">
        <v>1</v>
      </c>
      <c r="I58" s="77">
        <v>0</v>
      </c>
      <c r="J58" s="77"/>
      <c r="K58" s="76">
        <v>23</v>
      </c>
      <c r="L58" s="77">
        <v>8</v>
      </c>
      <c r="M58" s="77"/>
      <c r="N58" s="76">
        <v>1369</v>
      </c>
      <c r="O58" s="77">
        <v>7</v>
      </c>
      <c r="P58" s="77"/>
      <c r="Q58" s="76">
        <v>39</v>
      </c>
      <c r="R58" s="77">
        <v>14</v>
      </c>
      <c r="S58" s="77"/>
      <c r="T58" s="76">
        <v>84</v>
      </c>
      <c r="U58" s="77">
        <v>0</v>
      </c>
      <c r="V58" s="77"/>
      <c r="W58" s="76">
        <v>19</v>
      </c>
      <c r="X58" s="77">
        <v>4</v>
      </c>
      <c r="Y58" s="77"/>
      <c r="Z58" s="76">
        <v>466</v>
      </c>
      <c r="AA58" s="77">
        <v>31</v>
      </c>
      <c r="AB58" s="77"/>
      <c r="AC58" s="76">
        <v>12</v>
      </c>
      <c r="AD58" s="77">
        <v>0</v>
      </c>
    </row>
    <row r="59" spans="1:30" s="74" customFormat="1">
      <c r="A59" s="72" t="s">
        <v>68</v>
      </c>
      <c r="B59" s="73">
        <v>1105</v>
      </c>
      <c r="C59" s="73">
        <v>45</v>
      </c>
      <c r="D59" s="73">
        <v>0</v>
      </c>
      <c r="E59" s="73">
        <v>2571</v>
      </c>
      <c r="F59" s="73">
        <v>148</v>
      </c>
      <c r="G59" s="73">
        <v>0</v>
      </c>
      <c r="H59" s="73">
        <v>2</v>
      </c>
      <c r="I59" s="73">
        <v>0</v>
      </c>
      <c r="J59" s="73">
        <v>0</v>
      </c>
      <c r="K59" s="73">
        <v>360</v>
      </c>
      <c r="L59" s="73">
        <v>181</v>
      </c>
      <c r="M59" s="73">
        <v>0</v>
      </c>
      <c r="N59" s="73">
        <v>1451</v>
      </c>
      <c r="O59" s="73">
        <v>177</v>
      </c>
      <c r="P59" s="73">
        <v>0</v>
      </c>
      <c r="Q59" s="73">
        <v>432</v>
      </c>
      <c r="R59" s="73">
        <v>77</v>
      </c>
      <c r="S59" s="73">
        <v>0</v>
      </c>
      <c r="T59" s="73">
        <v>205</v>
      </c>
      <c r="U59" s="73">
        <v>5</v>
      </c>
      <c r="V59" s="73">
        <v>0</v>
      </c>
      <c r="W59" s="73">
        <v>445</v>
      </c>
      <c r="X59" s="73">
        <v>163</v>
      </c>
      <c r="Y59" s="73">
        <v>0</v>
      </c>
      <c r="Z59" s="73">
        <v>1532</v>
      </c>
      <c r="AA59" s="73">
        <v>138</v>
      </c>
      <c r="AB59" s="73">
        <v>0</v>
      </c>
      <c r="AC59" s="73">
        <v>282</v>
      </c>
      <c r="AD59" s="73">
        <v>73</v>
      </c>
    </row>
    <row r="60" spans="1:30">
      <c r="A60" s="75" t="s">
        <v>69</v>
      </c>
      <c r="B60" s="76">
        <v>235</v>
      </c>
      <c r="C60" s="77">
        <v>12</v>
      </c>
      <c r="D60" s="77"/>
      <c r="E60" s="76">
        <v>618</v>
      </c>
      <c r="F60" s="77">
        <v>54</v>
      </c>
      <c r="G60" s="77"/>
      <c r="H60" s="76">
        <v>1</v>
      </c>
      <c r="I60" s="77">
        <v>0</v>
      </c>
      <c r="J60" s="77"/>
      <c r="K60" s="76">
        <v>93</v>
      </c>
      <c r="L60" s="77">
        <v>38</v>
      </c>
      <c r="M60" s="77"/>
      <c r="N60" s="76">
        <v>607</v>
      </c>
      <c r="O60" s="77">
        <v>50</v>
      </c>
      <c r="P60" s="77"/>
      <c r="Q60" s="76">
        <v>125</v>
      </c>
      <c r="R60" s="77">
        <v>21</v>
      </c>
      <c r="S60" s="77"/>
      <c r="T60" s="76">
        <v>45</v>
      </c>
      <c r="U60" s="77">
        <v>0</v>
      </c>
      <c r="V60" s="77"/>
      <c r="W60" s="76">
        <v>144</v>
      </c>
      <c r="X60" s="77">
        <v>82</v>
      </c>
      <c r="Y60" s="77"/>
      <c r="Z60" s="76">
        <v>469</v>
      </c>
      <c r="AA60" s="77">
        <v>73</v>
      </c>
      <c r="AB60" s="77"/>
      <c r="AC60" s="76">
        <v>128</v>
      </c>
      <c r="AD60" s="77">
        <v>25</v>
      </c>
    </row>
    <row r="61" spans="1:30">
      <c r="A61" s="75" t="s">
        <v>70</v>
      </c>
      <c r="B61" s="76">
        <v>327</v>
      </c>
      <c r="C61" s="77">
        <v>23</v>
      </c>
      <c r="D61" s="77"/>
      <c r="E61" s="76">
        <v>174</v>
      </c>
      <c r="F61" s="77">
        <v>18</v>
      </c>
      <c r="G61" s="77"/>
      <c r="H61" s="76">
        <v>0</v>
      </c>
      <c r="I61" s="77">
        <v>0</v>
      </c>
      <c r="J61" s="77"/>
      <c r="K61" s="76">
        <v>18</v>
      </c>
      <c r="L61" s="77">
        <v>12</v>
      </c>
      <c r="M61" s="77"/>
      <c r="N61" s="76">
        <v>197</v>
      </c>
      <c r="O61" s="77">
        <v>37</v>
      </c>
      <c r="P61" s="77"/>
      <c r="Q61" s="76">
        <v>55</v>
      </c>
      <c r="R61" s="77">
        <v>19</v>
      </c>
      <c r="S61" s="77"/>
      <c r="T61" s="76">
        <v>115</v>
      </c>
      <c r="U61" s="77">
        <v>0</v>
      </c>
      <c r="V61" s="77"/>
      <c r="W61" s="76">
        <v>111</v>
      </c>
      <c r="X61" s="77">
        <v>27</v>
      </c>
      <c r="Y61" s="77"/>
      <c r="Z61" s="76">
        <v>117</v>
      </c>
      <c r="AA61" s="77">
        <v>16</v>
      </c>
      <c r="AB61" s="77"/>
      <c r="AC61" s="76">
        <v>6</v>
      </c>
      <c r="AD61" s="77">
        <v>6</v>
      </c>
    </row>
    <row r="62" spans="1:30">
      <c r="A62" s="75" t="s">
        <v>71</v>
      </c>
      <c r="B62" s="76">
        <v>500</v>
      </c>
      <c r="C62" s="77">
        <v>5</v>
      </c>
      <c r="D62" s="77"/>
      <c r="E62" s="76">
        <v>1125</v>
      </c>
      <c r="F62" s="77">
        <v>13</v>
      </c>
      <c r="G62" s="77"/>
      <c r="H62" s="76">
        <v>0</v>
      </c>
      <c r="I62" s="77">
        <v>0</v>
      </c>
      <c r="J62" s="77"/>
      <c r="K62" s="76">
        <v>139</v>
      </c>
      <c r="L62" s="77">
        <v>115</v>
      </c>
      <c r="M62" s="77"/>
      <c r="N62" s="76">
        <v>130</v>
      </c>
      <c r="O62" s="77">
        <v>30</v>
      </c>
      <c r="P62" s="77"/>
      <c r="Q62" s="76">
        <v>4</v>
      </c>
      <c r="R62" s="77">
        <v>4</v>
      </c>
      <c r="S62" s="77"/>
      <c r="T62" s="76">
        <v>23</v>
      </c>
      <c r="U62" s="77">
        <v>0</v>
      </c>
      <c r="V62" s="77"/>
      <c r="W62" s="76">
        <v>98</v>
      </c>
      <c r="X62" s="77">
        <v>14</v>
      </c>
      <c r="Y62" s="77"/>
      <c r="Z62" s="76">
        <v>382</v>
      </c>
      <c r="AA62" s="77">
        <v>10</v>
      </c>
      <c r="AB62" s="77"/>
      <c r="AC62" s="76">
        <v>45</v>
      </c>
      <c r="AD62" s="77">
        <v>18</v>
      </c>
    </row>
    <row r="63" spans="1:30">
      <c r="A63" s="75" t="s">
        <v>72</v>
      </c>
      <c r="B63" s="76">
        <v>43</v>
      </c>
      <c r="C63" s="77">
        <v>5</v>
      </c>
      <c r="D63" s="77"/>
      <c r="E63" s="76">
        <v>654</v>
      </c>
      <c r="F63" s="77">
        <v>63</v>
      </c>
      <c r="G63" s="77"/>
      <c r="H63" s="76">
        <v>1</v>
      </c>
      <c r="I63" s="77">
        <v>0</v>
      </c>
      <c r="J63" s="77"/>
      <c r="K63" s="76">
        <v>110</v>
      </c>
      <c r="L63" s="77">
        <v>16</v>
      </c>
      <c r="M63" s="77"/>
      <c r="N63" s="76">
        <v>517</v>
      </c>
      <c r="O63" s="77">
        <v>60</v>
      </c>
      <c r="P63" s="77"/>
      <c r="Q63" s="76">
        <v>248</v>
      </c>
      <c r="R63" s="77">
        <v>33</v>
      </c>
      <c r="S63" s="77"/>
      <c r="T63" s="76">
        <v>22</v>
      </c>
      <c r="U63" s="77">
        <v>5</v>
      </c>
      <c r="V63" s="77"/>
      <c r="W63" s="76">
        <v>92</v>
      </c>
      <c r="X63" s="77">
        <v>40</v>
      </c>
      <c r="Y63" s="77"/>
      <c r="Z63" s="76">
        <v>564</v>
      </c>
      <c r="AA63" s="77">
        <v>39</v>
      </c>
      <c r="AB63" s="77"/>
      <c r="AC63" s="76">
        <v>103</v>
      </c>
      <c r="AD63" s="77">
        <v>24</v>
      </c>
    </row>
    <row r="64" spans="1:30" s="74" customFormat="1">
      <c r="A64" s="72" t="s">
        <v>73</v>
      </c>
      <c r="B64" s="73">
        <v>41</v>
      </c>
      <c r="C64" s="73">
        <v>10</v>
      </c>
      <c r="D64" s="73">
        <v>0</v>
      </c>
      <c r="E64" s="73">
        <v>811</v>
      </c>
      <c r="F64" s="73">
        <v>299</v>
      </c>
      <c r="G64" s="73">
        <v>0</v>
      </c>
      <c r="H64" s="73">
        <v>4</v>
      </c>
      <c r="I64" s="73">
        <v>0</v>
      </c>
      <c r="J64" s="73">
        <v>0</v>
      </c>
      <c r="K64" s="73">
        <v>262</v>
      </c>
      <c r="L64" s="73">
        <v>133</v>
      </c>
      <c r="M64" s="73">
        <v>0</v>
      </c>
      <c r="N64" s="73">
        <v>2533</v>
      </c>
      <c r="O64" s="73">
        <v>40</v>
      </c>
      <c r="P64" s="73">
        <v>0</v>
      </c>
      <c r="Q64" s="73">
        <v>1388</v>
      </c>
      <c r="R64" s="73">
        <v>709</v>
      </c>
      <c r="S64" s="73">
        <v>0</v>
      </c>
      <c r="T64" s="73">
        <v>367</v>
      </c>
      <c r="U64" s="73">
        <v>7</v>
      </c>
      <c r="V64" s="73">
        <v>0</v>
      </c>
      <c r="W64" s="73">
        <v>1213</v>
      </c>
      <c r="X64" s="73">
        <v>105</v>
      </c>
      <c r="Y64" s="73">
        <v>0</v>
      </c>
      <c r="Z64" s="73">
        <v>9664</v>
      </c>
      <c r="AA64" s="73">
        <v>1458</v>
      </c>
      <c r="AB64" s="73">
        <v>0</v>
      </c>
      <c r="AC64" s="73">
        <v>460</v>
      </c>
      <c r="AD64" s="73">
        <v>41</v>
      </c>
    </row>
    <row r="65" spans="1:30">
      <c r="A65" s="75" t="s">
        <v>74</v>
      </c>
      <c r="B65" s="76">
        <v>41</v>
      </c>
      <c r="C65" s="77">
        <v>10</v>
      </c>
      <c r="D65" s="77"/>
      <c r="E65" s="76">
        <v>811</v>
      </c>
      <c r="F65" s="77">
        <v>299</v>
      </c>
      <c r="G65" s="77"/>
      <c r="H65" s="76">
        <v>4</v>
      </c>
      <c r="I65" s="77">
        <v>0</v>
      </c>
      <c r="J65" s="77"/>
      <c r="K65" s="76">
        <v>262</v>
      </c>
      <c r="L65" s="77">
        <v>133</v>
      </c>
      <c r="M65" s="77"/>
      <c r="N65" s="76">
        <v>2533</v>
      </c>
      <c r="O65" s="77">
        <v>40</v>
      </c>
      <c r="P65" s="77"/>
      <c r="Q65" s="76">
        <v>1388</v>
      </c>
      <c r="R65" s="77">
        <v>709</v>
      </c>
      <c r="S65" s="77"/>
      <c r="T65" s="76">
        <v>367</v>
      </c>
      <c r="U65" s="77">
        <v>7</v>
      </c>
      <c r="V65" s="77"/>
      <c r="W65" s="76">
        <v>1213</v>
      </c>
      <c r="X65" s="77">
        <v>105</v>
      </c>
      <c r="Y65" s="77"/>
      <c r="Z65" s="76">
        <v>9664</v>
      </c>
      <c r="AA65" s="77">
        <v>1458</v>
      </c>
      <c r="AB65" s="77"/>
      <c r="AC65" s="76">
        <v>460</v>
      </c>
      <c r="AD65" s="77">
        <v>41</v>
      </c>
    </row>
    <row r="66" spans="1:30" s="74" customFormat="1">
      <c r="A66" s="72" t="s">
        <v>75</v>
      </c>
      <c r="B66" s="73">
        <v>7779</v>
      </c>
      <c r="C66" s="73">
        <v>75</v>
      </c>
      <c r="D66" s="73">
        <v>0</v>
      </c>
      <c r="E66" s="73">
        <v>1132</v>
      </c>
      <c r="F66" s="73">
        <v>327</v>
      </c>
      <c r="G66" s="73">
        <v>0</v>
      </c>
      <c r="H66" s="73">
        <v>7</v>
      </c>
      <c r="I66" s="73">
        <v>2</v>
      </c>
      <c r="J66" s="73">
        <v>0</v>
      </c>
      <c r="K66" s="73">
        <v>942</v>
      </c>
      <c r="L66" s="73">
        <v>405</v>
      </c>
      <c r="M66" s="73">
        <v>0</v>
      </c>
      <c r="N66" s="73">
        <v>5133</v>
      </c>
      <c r="O66" s="73">
        <v>787</v>
      </c>
      <c r="P66" s="73">
        <v>0</v>
      </c>
      <c r="Q66" s="73">
        <v>889</v>
      </c>
      <c r="R66" s="73">
        <v>635</v>
      </c>
      <c r="S66" s="73">
        <v>0</v>
      </c>
      <c r="T66" s="73">
        <v>926</v>
      </c>
      <c r="U66" s="73">
        <v>36</v>
      </c>
      <c r="V66" s="73">
        <v>0</v>
      </c>
      <c r="W66" s="73">
        <v>931</v>
      </c>
      <c r="X66" s="73">
        <v>286</v>
      </c>
      <c r="Y66" s="73">
        <v>0</v>
      </c>
      <c r="Z66" s="73">
        <v>3909</v>
      </c>
      <c r="AA66" s="73">
        <v>878</v>
      </c>
      <c r="AB66" s="73">
        <v>0</v>
      </c>
      <c r="AC66" s="73">
        <v>319</v>
      </c>
      <c r="AD66" s="73">
        <v>126</v>
      </c>
    </row>
    <row r="67" spans="1:30">
      <c r="A67" s="75" t="s">
        <v>77</v>
      </c>
      <c r="B67" s="76">
        <v>7779</v>
      </c>
      <c r="C67" s="77">
        <v>75</v>
      </c>
      <c r="D67" s="77"/>
      <c r="E67" s="76">
        <v>1132</v>
      </c>
      <c r="F67" s="77">
        <v>327</v>
      </c>
      <c r="G67" s="77"/>
      <c r="H67" s="76">
        <v>7</v>
      </c>
      <c r="I67" s="77">
        <v>2</v>
      </c>
      <c r="J67" s="77"/>
      <c r="K67" s="76">
        <v>942</v>
      </c>
      <c r="L67" s="77">
        <v>405</v>
      </c>
      <c r="M67" s="77"/>
      <c r="N67" s="76">
        <v>5133</v>
      </c>
      <c r="O67" s="77">
        <v>787</v>
      </c>
      <c r="P67" s="77"/>
      <c r="Q67" s="76">
        <v>889</v>
      </c>
      <c r="R67" s="77">
        <v>635</v>
      </c>
      <c r="S67" s="77"/>
      <c r="T67" s="76">
        <v>926</v>
      </c>
      <c r="U67" s="77">
        <v>36</v>
      </c>
      <c r="V67" s="77"/>
      <c r="W67" s="76">
        <v>931</v>
      </c>
      <c r="X67" s="77">
        <v>286</v>
      </c>
      <c r="Y67" s="77"/>
      <c r="Z67" s="76">
        <v>3909</v>
      </c>
      <c r="AA67" s="77">
        <v>878</v>
      </c>
      <c r="AB67" s="77"/>
      <c r="AC67" s="76">
        <v>319</v>
      </c>
      <c r="AD67" s="77">
        <v>126</v>
      </c>
    </row>
    <row r="68" spans="1:30" s="74" customFormat="1">
      <c r="A68" s="72" t="s">
        <v>76</v>
      </c>
      <c r="B68" s="73">
        <v>318</v>
      </c>
      <c r="C68" s="73">
        <v>79</v>
      </c>
      <c r="D68" s="73">
        <v>0</v>
      </c>
      <c r="E68" s="73">
        <v>2837</v>
      </c>
      <c r="F68" s="73">
        <v>677</v>
      </c>
      <c r="G68" s="73">
        <v>0</v>
      </c>
      <c r="H68" s="73">
        <v>8</v>
      </c>
      <c r="I68" s="73">
        <v>2</v>
      </c>
      <c r="J68" s="73">
        <v>0</v>
      </c>
      <c r="K68" s="73">
        <v>1432</v>
      </c>
      <c r="L68" s="73">
        <v>1345</v>
      </c>
      <c r="M68" s="73">
        <v>0</v>
      </c>
      <c r="N68" s="73">
        <v>1734</v>
      </c>
      <c r="O68" s="73">
        <v>263</v>
      </c>
      <c r="P68" s="73">
        <v>0</v>
      </c>
      <c r="Q68" s="73">
        <v>479</v>
      </c>
      <c r="R68" s="73">
        <v>418</v>
      </c>
      <c r="S68" s="73">
        <v>0</v>
      </c>
      <c r="T68" s="73">
        <v>638</v>
      </c>
      <c r="U68" s="73">
        <v>6</v>
      </c>
      <c r="V68" s="73">
        <v>0</v>
      </c>
      <c r="W68" s="73">
        <v>379</v>
      </c>
      <c r="X68" s="73">
        <v>202</v>
      </c>
      <c r="Y68" s="73">
        <v>0</v>
      </c>
      <c r="Z68" s="73">
        <v>1586</v>
      </c>
      <c r="AA68" s="73">
        <v>34</v>
      </c>
      <c r="AB68" s="73">
        <v>0</v>
      </c>
      <c r="AC68" s="73">
        <v>113</v>
      </c>
      <c r="AD68" s="73">
        <v>64</v>
      </c>
    </row>
    <row r="69" spans="1:30">
      <c r="A69" s="75" t="s">
        <v>78</v>
      </c>
      <c r="B69" s="76">
        <v>318</v>
      </c>
      <c r="C69" s="77">
        <v>79</v>
      </c>
      <c r="D69" s="77"/>
      <c r="E69" s="76">
        <v>2837</v>
      </c>
      <c r="F69" s="77">
        <v>677</v>
      </c>
      <c r="G69" s="77"/>
      <c r="H69" s="76">
        <v>8</v>
      </c>
      <c r="I69" s="77">
        <v>2</v>
      </c>
      <c r="J69" s="77"/>
      <c r="K69" s="76">
        <v>1432</v>
      </c>
      <c r="L69" s="77">
        <v>1345</v>
      </c>
      <c r="M69" s="77"/>
      <c r="N69" s="76">
        <v>1734</v>
      </c>
      <c r="O69" s="77">
        <v>263</v>
      </c>
      <c r="P69" s="77"/>
      <c r="Q69" s="76">
        <v>479</v>
      </c>
      <c r="R69" s="77">
        <v>418</v>
      </c>
      <c r="S69" s="77"/>
      <c r="T69" s="76">
        <v>638</v>
      </c>
      <c r="U69" s="77">
        <v>6</v>
      </c>
      <c r="V69" s="77"/>
      <c r="W69" s="76">
        <v>379</v>
      </c>
      <c r="X69" s="77">
        <v>202</v>
      </c>
      <c r="Y69" s="77"/>
      <c r="Z69" s="76">
        <v>1586</v>
      </c>
      <c r="AA69" s="77">
        <v>34</v>
      </c>
      <c r="AB69" s="77"/>
      <c r="AC69" s="76">
        <v>113</v>
      </c>
      <c r="AD69" s="77">
        <v>64</v>
      </c>
    </row>
    <row r="70" spans="1:30" s="74" customFormat="1">
      <c r="A70" s="72" t="s">
        <v>79</v>
      </c>
      <c r="B70" s="73">
        <v>285</v>
      </c>
      <c r="C70" s="73">
        <v>77</v>
      </c>
      <c r="D70" s="73">
        <v>0</v>
      </c>
      <c r="E70" s="73">
        <v>21357</v>
      </c>
      <c r="F70" s="73">
        <v>14890</v>
      </c>
      <c r="G70" s="73">
        <v>0</v>
      </c>
      <c r="H70" s="73">
        <v>108</v>
      </c>
      <c r="I70" s="73">
        <v>1</v>
      </c>
      <c r="J70" s="73">
        <v>0</v>
      </c>
      <c r="K70" s="73">
        <v>2336</v>
      </c>
      <c r="L70" s="73">
        <v>1853</v>
      </c>
      <c r="M70" s="73">
        <v>0</v>
      </c>
      <c r="N70" s="73">
        <v>13545</v>
      </c>
      <c r="O70" s="73">
        <v>8714</v>
      </c>
      <c r="P70" s="73">
        <v>0</v>
      </c>
      <c r="Q70" s="73">
        <v>1488</v>
      </c>
      <c r="R70" s="73">
        <v>762</v>
      </c>
      <c r="S70" s="73">
        <v>0</v>
      </c>
      <c r="T70" s="73">
        <v>2456</v>
      </c>
      <c r="U70" s="73">
        <v>1919</v>
      </c>
      <c r="V70" s="73">
        <v>0</v>
      </c>
      <c r="W70" s="73">
        <v>4154</v>
      </c>
      <c r="X70" s="73">
        <v>2532</v>
      </c>
      <c r="Y70" s="73">
        <v>0</v>
      </c>
      <c r="Z70" s="73">
        <v>11706</v>
      </c>
      <c r="AA70" s="73">
        <v>1258</v>
      </c>
      <c r="AB70" s="73">
        <v>0</v>
      </c>
      <c r="AC70" s="73">
        <v>621</v>
      </c>
      <c r="AD70" s="73">
        <v>291</v>
      </c>
    </row>
    <row r="71" spans="1:30">
      <c r="A71" s="75" t="s">
        <v>80</v>
      </c>
      <c r="B71" s="76">
        <v>83</v>
      </c>
      <c r="C71" s="77">
        <v>39</v>
      </c>
      <c r="D71" s="77"/>
      <c r="E71" s="76">
        <v>1092</v>
      </c>
      <c r="F71" s="77">
        <v>586</v>
      </c>
      <c r="G71" s="77"/>
      <c r="H71" s="76">
        <v>4</v>
      </c>
      <c r="I71" s="77">
        <v>0</v>
      </c>
      <c r="J71" s="77"/>
      <c r="K71" s="76">
        <v>212</v>
      </c>
      <c r="L71" s="77">
        <v>155</v>
      </c>
      <c r="M71" s="77"/>
      <c r="N71" s="76">
        <v>873</v>
      </c>
      <c r="O71" s="77">
        <v>67</v>
      </c>
      <c r="P71" s="77"/>
      <c r="Q71" s="76">
        <v>144</v>
      </c>
      <c r="R71" s="77">
        <v>34</v>
      </c>
      <c r="S71" s="77"/>
      <c r="T71" s="76">
        <v>83</v>
      </c>
      <c r="U71" s="77">
        <v>1</v>
      </c>
      <c r="V71" s="77"/>
      <c r="W71" s="76">
        <v>188</v>
      </c>
      <c r="X71" s="77">
        <v>50</v>
      </c>
      <c r="Y71" s="77"/>
      <c r="Z71" s="76">
        <v>1373</v>
      </c>
      <c r="AA71" s="77">
        <v>46</v>
      </c>
      <c r="AB71" s="77"/>
      <c r="AC71" s="76">
        <v>76</v>
      </c>
      <c r="AD71" s="77">
        <v>14</v>
      </c>
    </row>
    <row r="72" spans="1:30">
      <c r="A72" s="75" t="s">
        <v>81</v>
      </c>
      <c r="B72" s="76">
        <v>70</v>
      </c>
      <c r="C72" s="77">
        <v>11</v>
      </c>
      <c r="D72" s="77"/>
      <c r="E72" s="76">
        <v>15024</v>
      </c>
      <c r="F72" s="77">
        <v>11117</v>
      </c>
      <c r="G72" s="77"/>
      <c r="H72" s="76">
        <v>74</v>
      </c>
      <c r="I72" s="77">
        <v>1</v>
      </c>
      <c r="J72" s="77"/>
      <c r="K72" s="76">
        <v>1480</v>
      </c>
      <c r="L72" s="77">
        <v>1307</v>
      </c>
      <c r="M72" s="77"/>
      <c r="N72" s="76">
        <v>2123</v>
      </c>
      <c r="O72" s="77">
        <v>511</v>
      </c>
      <c r="P72" s="77"/>
      <c r="Q72" s="76">
        <v>900</v>
      </c>
      <c r="R72" s="77">
        <v>546</v>
      </c>
      <c r="S72" s="77"/>
      <c r="T72" s="76">
        <v>2183</v>
      </c>
      <c r="U72" s="77">
        <v>1910</v>
      </c>
      <c r="V72" s="77"/>
      <c r="W72" s="76">
        <v>2819</v>
      </c>
      <c r="X72" s="77">
        <v>1817</v>
      </c>
      <c r="Y72" s="77"/>
      <c r="Z72" s="76">
        <v>5587</v>
      </c>
      <c r="AA72" s="77">
        <v>861</v>
      </c>
      <c r="AB72" s="77"/>
      <c r="AC72" s="76">
        <v>362</v>
      </c>
      <c r="AD72" s="77">
        <v>192</v>
      </c>
    </row>
    <row r="73" spans="1:30">
      <c r="A73" s="75" t="s">
        <v>82</v>
      </c>
      <c r="B73" s="76">
        <v>132</v>
      </c>
      <c r="C73" s="77">
        <v>27</v>
      </c>
      <c r="D73" s="77"/>
      <c r="E73" s="76">
        <v>5241</v>
      </c>
      <c r="F73" s="77">
        <v>3187</v>
      </c>
      <c r="G73" s="77"/>
      <c r="H73" s="76">
        <v>30</v>
      </c>
      <c r="I73" s="77">
        <v>0</v>
      </c>
      <c r="J73" s="77"/>
      <c r="K73" s="76">
        <v>644</v>
      </c>
      <c r="L73" s="77">
        <v>391</v>
      </c>
      <c r="M73" s="77"/>
      <c r="N73" s="76">
        <v>10549</v>
      </c>
      <c r="O73" s="77">
        <v>8136</v>
      </c>
      <c r="P73" s="77"/>
      <c r="Q73" s="76">
        <v>444</v>
      </c>
      <c r="R73" s="77">
        <v>182</v>
      </c>
      <c r="S73" s="77"/>
      <c r="T73" s="76">
        <v>190</v>
      </c>
      <c r="U73" s="77">
        <v>8</v>
      </c>
      <c r="V73" s="77"/>
      <c r="W73" s="76">
        <v>1147</v>
      </c>
      <c r="X73" s="77">
        <v>665</v>
      </c>
      <c r="Y73" s="77"/>
      <c r="Z73" s="76">
        <v>4746</v>
      </c>
      <c r="AA73" s="77">
        <v>351</v>
      </c>
      <c r="AB73" s="77"/>
      <c r="AC73" s="76">
        <v>183</v>
      </c>
      <c r="AD73" s="77">
        <v>85</v>
      </c>
    </row>
    <row r="74" spans="1:30" s="74" customFormat="1">
      <c r="A74" s="72" t="s">
        <v>83</v>
      </c>
      <c r="B74" s="73">
        <v>19</v>
      </c>
      <c r="C74" s="73">
        <v>2</v>
      </c>
      <c r="D74" s="73">
        <v>0</v>
      </c>
      <c r="E74" s="73">
        <v>538</v>
      </c>
      <c r="F74" s="73">
        <v>218</v>
      </c>
      <c r="G74" s="73">
        <v>0</v>
      </c>
      <c r="H74" s="73">
        <v>0</v>
      </c>
      <c r="I74" s="73">
        <v>0</v>
      </c>
      <c r="J74" s="73">
        <v>0</v>
      </c>
      <c r="K74" s="73">
        <v>365</v>
      </c>
      <c r="L74" s="73">
        <v>324</v>
      </c>
      <c r="M74" s="73">
        <v>0</v>
      </c>
      <c r="N74" s="73">
        <v>270</v>
      </c>
      <c r="O74" s="73">
        <v>9</v>
      </c>
      <c r="P74" s="73">
        <v>0</v>
      </c>
      <c r="Q74" s="73">
        <v>7</v>
      </c>
      <c r="R74" s="73">
        <v>3</v>
      </c>
      <c r="S74" s="73">
        <v>0</v>
      </c>
      <c r="T74" s="73">
        <v>159</v>
      </c>
      <c r="U74" s="73">
        <v>0</v>
      </c>
      <c r="V74" s="73">
        <v>0</v>
      </c>
      <c r="W74" s="73">
        <v>43</v>
      </c>
      <c r="X74" s="73">
        <v>38</v>
      </c>
      <c r="Y74" s="73">
        <v>0</v>
      </c>
      <c r="Z74" s="73">
        <v>134</v>
      </c>
      <c r="AA74" s="73">
        <v>0</v>
      </c>
      <c r="AB74" s="73">
        <v>0</v>
      </c>
      <c r="AC74" s="73">
        <v>7</v>
      </c>
      <c r="AD74" s="73">
        <v>1</v>
      </c>
    </row>
    <row r="75" spans="1:30">
      <c r="A75" s="75" t="s">
        <v>84</v>
      </c>
      <c r="B75" s="76">
        <v>19</v>
      </c>
      <c r="C75" s="77">
        <v>2</v>
      </c>
      <c r="D75" s="77"/>
      <c r="E75" s="76">
        <v>538</v>
      </c>
      <c r="F75" s="77">
        <v>218</v>
      </c>
      <c r="G75" s="77"/>
      <c r="H75" s="76">
        <v>0</v>
      </c>
      <c r="I75" s="77">
        <v>0</v>
      </c>
      <c r="J75" s="77"/>
      <c r="K75" s="76">
        <v>365</v>
      </c>
      <c r="L75" s="77">
        <v>324</v>
      </c>
      <c r="M75" s="77"/>
      <c r="N75" s="76">
        <v>270</v>
      </c>
      <c r="O75" s="77">
        <v>9</v>
      </c>
      <c r="P75" s="77"/>
      <c r="Q75" s="76">
        <v>7</v>
      </c>
      <c r="R75" s="77">
        <v>3</v>
      </c>
      <c r="S75" s="77"/>
      <c r="T75" s="76">
        <v>159</v>
      </c>
      <c r="U75" s="77">
        <v>0</v>
      </c>
      <c r="V75" s="77"/>
      <c r="W75" s="76">
        <v>43</v>
      </c>
      <c r="X75" s="77">
        <v>38</v>
      </c>
      <c r="Y75" s="77"/>
      <c r="Z75" s="76">
        <v>134</v>
      </c>
      <c r="AA75" s="77">
        <v>0</v>
      </c>
      <c r="AB75" s="77"/>
      <c r="AC75" s="76">
        <v>7</v>
      </c>
      <c r="AD75" s="77">
        <v>1</v>
      </c>
    </row>
    <row r="76" spans="1:30">
      <c r="A76" s="75" t="s">
        <v>85</v>
      </c>
      <c r="B76" s="76">
        <v>0</v>
      </c>
      <c r="C76" s="77">
        <v>0</v>
      </c>
      <c r="D76" s="77"/>
      <c r="E76" s="76">
        <v>17</v>
      </c>
      <c r="F76" s="77">
        <v>0</v>
      </c>
      <c r="G76" s="77"/>
      <c r="H76" s="76">
        <v>0</v>
      </c>
      <c r="I76" s="77">
        <v>0</v>
      </c>
      <c r="J76" s="77"/>
      <c r="K76" s="76">
        <v>0</v>
      </c>
      <c r="L76" s="77">
        <v>0</v>
      </c>
      <c r="M76" s="77"/>
      <c r="N76" s="76">
        <v>16</v>
      </c>
      <c r="O76" s="77">
        <v>0</v>
      </c>
      <c r="P76" s="77"/>
      <c r="Q76" s="76">
        <v>10</v>
      </c>
      <c r="R76" s="77">
        <v>0</v>
      </c>
      <c r="S76" s="77"/>
      <c r="T76" s="76">
        <v>7</v>
      </c>
      <c r="U76" s="77">
        <v>0</v>
      </c>
      <c r="V76" s="77"/>
      <c r="W76" s="76">
        <v>0</v>
      </c>
      <c r="X76" s="77">
        <v>0</v>
      </c>
      <c r="Y76" s="77"/>
      <c r="Z76" s="76">
        <v>119</v>
      </c>
      <c r="AA76" s="77">
        <v>40</v>
      </c>
      <c r="AB76" s="77"/>
      <c r="AC76" s="76">
        <v>0</v>
      </c>
      <c r="AD76" s="77">
        <v>0</v>
      </c>
    </row>
    <row r="77" spans="1:30">
      <c r="A77" s="75" t="s">
        <v>86</v>
      </c>
      <c r="B77" s="76">
        <v>0</v>
      </c>
      <c r="C77" s="77">
        <v>0</v>
      </c>
      <c r="D77" s="77"/>
      <c r="E77" s="76">
        <v>0</v>
      </c>
      <c r="F77" s="77">
        <v>0</v>
      </c>
      <c r="G77" s="77"/>
      <c r="H77" s="76">
        <v>0</v>
      </c>
      <c r="I77" s="77">
        <v>0</v>
      </c>
      <c r="J77" s="77"/>
      <c r="K77" s="76">
        <v>0</v>
      </c>
      <c r="L77" s="77">
        <v>0</v>
      </c>
      <c r="M77" s="77"/>
      <c r="N77" s="76">
        <v>13</v>
      </c>
      <c r="O77" s="77">
        <v>0</v>
      </c>
      <c r="P77" s="77"/>
      <c r="Q77" s="76">
        <v>49</v>
      </c>
      <c r="R77" s="77">
        <v>27</v>
      </c>
      <c r="S77" s="77"/>
      <c r="T77" s="76">
        <v>9</v>
      </c>
      <c r="U77" s="77">
        <v>1</v>
      </c>
      <c r="V77" s="77"/>
      <c r="W77" s="76">
        <v>67</v>
      </c>
      <c r="X77" s="77">
        <v>0</v>
      </c>
      <c r="Y77" s="77"/>
      <c r="Z77" s="76">
        <v>77</v>
      </c>
      <c r="AA77" s="77">
        <v>0</v>
      </c>
      <c r="AB77" s="77"/>
      <c r="AC77" s="76">
        <v>16</v>
      </c>
      <c r="AD77" s="77">
        <v>0</v>
      </c>
    </row>
    <row r="78" spans="1:30">
      <c r="B78" s="78" t="s">
        <v>304</v>
      </c>
    </row>
    <row r="79" spans="1:30">
      <c r="A79" s="78" t="s">
        <v>305</v>
      </c>
      <c r="B79" s="78" t="s">
        <v>306</v>
      </c>
    </row>
    <row r="80" spans="1:30">
      <c r="A80" s="78" t="s">
        <v>307</v>
      </c>
      <c r="B80" s="78" t="s">
        <v>308</v>
      </c>
    </row>
    <row r="81" spans="1:2">
      <c r="A81" s="78" t="s">
        <v>309</v>
      </c>
      <c r="B81" s="78" t="s">
        <v>310</v>
      </c>
    </row>
    <row r="82" spans="1:2">
      <c r="A82" s="78" t="s">
        <v>311</v>
      </c>
      <c r="B82" s="78" t="s">
        <v>312</v>
      </c>
    </row>
    <row r="83" spans="1:2">
      <c r="A83" s="78" t="s">
        <v>313</v>
      </c>
      <c r="B83" s="78" t="s">
        <v>314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:O80"/>
  <sheetViews>
    <sheetView workbookViewId="0">
      <selection sqref="A1:XFD1048576"/>
    </sheetView>
  </sheetViews>
  <sheetFormatPr baseColWidth="10" defaultColWidth="11.44140625" defaultRowHeight="14.4"/>
  <cols>
    <col min="1" max="1" width="11.44140625" style="3"/>
    <col min="2" max="2" width="22" style="3" customWidth="1"/>
    <col min="3" max="3" width="7.5546875" style="3" customWidth="1"/>
    <col min="4" max="5" width="8" style="3" customWidth="1"/>
    <col min="6" max="6" width="8.109375" style="3" customWidth="1"/>
    <col min="7" max="7" width="7.5546875" style="3" customWidth="1"/>
    <col min="8" max="8" width="7.6640625" style="3" customWidth="1"/>
    <col min="9" max="9" width="2.44140625" style="3" customWidth="1"/>
    <col min="10" max="10" width="8" style="3" customWidth="1"/>
    <col min="11" max="11" width="7.109375" style="3" customWidth="1"/>
    <col min="12" max="12" width="6.88671875" style="3" customWidth="1"/>
    <col min="13" max="13" width="8" style="3" customWidth="1"/>
    <col min="14" max="14" width="8.33203125" style="3" customWidth="1"/>
    <col min="15" max="15" width="8.109375" style="3" customWidth="1"/>
    <col min="16" max="16384" width="11.44140625" style="3"/>
  </cols>
  <sheetData>
    <row r="1" spans="1:15" ht="15.6">
      <c r="A1" s="1" t="s">
        <v>320</v>
      </c>
      <c r="B1" s="2" t="s">
        <v>321</v>
      </c>
    </row>
    <row r="2" spans="1:15" ht="15.6">
      <c r="B2" s="2" t="s">
        <v>322</v>
      </c>
    </row>
    <row r="3" spans="1:15" ht="15.6">
      <c r="B3" s="2"/>
    </row>
    <row r="4" spans="1:15">
      <c r="A4" s="79" t="s">
        <v>323</v>
      </c>
      <c r="B4" s="79" t="s">
        <v>324</v>
      </c>
      <c r="C4" s="17"/>
      <c r="D4" s="17"/>
      <c r="E4" s="80" t="s">
        <v>3</v>
      </c>
      <c r="F4" s="17"/>
      <c r="G4" s="17"/>
      <c r="H4" s="17"/>
      <c r="I4" s="31"/>
      <c r="J4" s="17"/>
      <c r="K4" s="80" t="s">
        <v>325</v>
      </c>
      <c r="L4" s="17"/>
      <c r="M4" s="17"/>
      <c r="N4" s="17"/>
      <c r="O4" s="17"/>
    </row>
    <row r="5" spans="1:15">
      <c r="C5" s="81" t="s">
        <v>326</v>
      </c>
      <c r="D5" s="17"/>
      <c r="E5" s="17"/>
      <c r="F5" s="81" t="s">
        <v>327</v>
      </c>
      <c r="G5" s="17"/>
      <c r="H5" s="17"/>
      <c r="I5" s="31"/>
      <c r="J5" s="81" t="s">
        <v>328</v>
      </c>
      <c r="K5" s="17"/>
      <c r="L5" s="17"/>
      <c r="M5" s="17"/>
      <c r="N5" s="81" t="s">
        <v>101</v>
      </c>
      <c r="O5" s="17"/>
    </row>
    <row r="6" spans="1:15">
      <c r="C6" s="82" t="s">
        <v>9</v>
      </c>
      <c r="D6" s="82" t="s">
        <v>329</v>
      </c>
      <c r="E6" s="82" t="s">
        <v>330</v>
      </c>
      <c r="F6" s="82" t="s">
        <v>9</v>
      </c>
      <c r="G6" s="82" t="s">
        <v>329</v>
      </c>
      <c r="H6" s="82" t="s">
        <v>330</v>
      </c>
      <c r="I6" s="83"/>
      <c r="J6" s="82" t="s">
        <v>9</v>
      </c>
      <c r="K6" s="82" t="s">
        <v>329</v>
      </c>
      <c r="L6" s="82" t="s">
        <v>330</v>
      </c>
      <c r="M6" s="82" t="s">
        <v>9</v>
      </c>
      <c r="N6" s="82" t="s">
        <v>329</v>
      </c>
      <c r="O6" s="82" t="s">
        <v>330</v>
      </c>
    </row>
    <row r="7" spans="1:15"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>
      <c r="B8" s="15" t="s">
        <v>17</v>
      </c>
      <c r="C8" s="85">
        <v>8491</v>
      </c>
      <c r="D8" s="86">
        <v>871</v>
      </c>
      <c r="E8" s="86">
        <v>7620</v>
      </c>
      <c r="F8" s="85">
        <v>60315</v>
      </c>
      <c r="G8" s="86">
        <v>13012</v>
      </c>
      <c r="H8" s="86">
        <v>47303</v>
      </c>
      <c r="I8" s="85">
        <v>0</v>
      </c>
      <c r="J8" s="85">
        <v>9317</v>
      </c>
      <c r="K8" s="86">
        <v>1009</v>
      </c>
      <c r="L8" s="86">
        <v>8308</v>
      </c>
      <c r="M8" s="85">
        <v>60315</v>
      </c>
      <c r="N8" s="86">
        <v>13012</v>
      </c>
      <c r="O8" s="86">
        <v>47303</v>
      </c>
    </row>
    <row r="9" spans="1:15">
      <c r="B9" s="14" t="s">
        <v>18</v>
      </c>
      <c r="C9" s="85">
        <v>1870</v>
      </c>
      <c r="D9" s="85">
        <v>86</v>
      </c>
      <c r="E9" s="85">
        <v>1784</v>
      </c>
      <c r="F9" s="85">
        <v>11825</v>
      </c>
      <c r="G9" s="85">
        <v>1052</v>
      </c>
      <c r="H9" s="85">
        <v>10773</v>
      </c>
      <c r="I9" s="85"/>
      <c r="J9" s="85">
        <v>2095</v>
      </c>
      <c r="K9" s="85">
        <v>99</v>
      </c>
      <c r="L9" s="85">
        <v>1996</v>
      </c>
      <c r="M9" s="85">
        <v>11895</v>
      </c>
      <c r="N9" s="85">
        <v>1048</v>
      </c>
      <c r="O9" s="85">
        <v>10847</v>
      </c>
    </row>
    <row r="10" spans="1:15">
      <c r="B10" s="87" t="s">
        <v>19</v>
      </c>
      <c r="C10" s="20">
        <v>201</v>
      </c>
      <c r="D10" s="88">
        <v>6</v>
      </c>
      <c r="E10" s="88">
        <v>195</v>
      </c>
      <c r="F10" s="20">
        <v>969</v>
      </c>
      <c r="G10" s="88">
        <v>78</v>
      </c>
      <c r="H10" s="88">
        <v>891</v>
      </c>
      <c r="I10" s="21"/>
      <c r="J10" s="20">
        <v>221</v>
      </c>
      <c r="K10" s="88">
        <v>6</v>
      </c>
      <c r="L10" s="88">
        <v>215</v>
      </c>
      <c r="M10" s="20">
        <v>978</v>
      </c>
      <c r="N10" s="88">
        <v>78</v>
      </c>
      <c r="O10" s="88">
        <v>900</v>
      </c>
    </row>
    <row r="11" spans="1:15">
      <c r="B11" s="87" t="s">
        <v>20</v>
      </c>
      <c r="C11" s="20">
        <v>201</v>
      </c>
      <c r="D11" s="88">
        <v>14</v>
      </c>
      <c r="E11" s="88">
        <v>187</v>
      </c>
      <c r="F11" s="20">
        <v>1417</v>
      </c>
      <c r="G11" s="88">
        <v>99</v>
      </c>
      <c r="H11" s="88">
        <v>1318</v>
      </c>
      <c r="I11" s="21"/>
      <c r="J11" s="20">
        <v>232</v>
      </c>
      <c r="K11" s="88">
        <v>15</v>
      </c>
      <c r="L11" s="88">
        <v>217</v>
      </c>
      <c r="M11" s="20">
        <v>1380</v>
      </c>
      <c r="N11" s="88">
        <v>99</v>
      </c>
      <c r="O11" s="88">
        <v>1281</v>
      </c>
    </row>
    <row r="12" spans="1:15">
      <c r="B12" s="87" t="s">
        <v>21</v>
      </c>
      <c r="C12" s="20">
        <v>230</v>
      </c>
      <c r="D12" s="88">
        <v>12</v>
      </c>
      <c r="E12" s="88">
        <v>218</v>
      </c>
      <c r="F12" s="20">
        <v>1343</v>
      </c>
      <c r="G12" s="88">
        <v>105</v>
      </c>
      <c r="H12" s="88">
        <v>1238</v>
      </c>
      <c r="I12" s="21"/>
      <c r="J12" s="20">
        <v>262</v>
      </c>
      <c r="K12" s="88">
        <v>15</v>
      </c>
      <c r="L12" s="88">
        <v>247</v>
      </c>
      <c r="M12" s="20">
        <v>1260</v>
      </c>
      <c r="N12" s="88">
        <v>108</v>
      </c>
      <c r="O12" s="88">
        <v>1152</v>
      </c>
    </row>
    <row r="13" spans="1:15">
      <c r="B13" s="87" t="s">
        <v>22</v>
      </c>
      <c r="C13" s="20">
        <v>173</v>
      </c>
      <c r="D13" s="88">
        <v>10</v>
      </c>
      <c r="E13" s="88">
        <v>163</v>
      </c>
      <c r="F13" s="20">
        <v>1013</v>
      </c>
      <c r="G13" s="88">
        <v>52</v>
      </c>
      <c r="H13" s="88">
        <v>961</v>
      </c>
      <c r="I13" s="21"/>
      <c r="J13" s="20">
        <v>188</v>
      </c>
      <c r="K13" s="88">
        <v>11</v>
      </c>
      <c r="L13" s="88">
        <v>177</v>
      </c>
      <c r="M13" s="20">
        <v>1041</v>
      </c>
      <c r="N13" s="88">
        <v>52</v>
      </c>
      <c r="O13" s="88">
        <v>989</v>
      </c>
    </row>
    <row r="14" spans="1:15">
      <c r="B14" s="87" t="s">
        <v>23</v>
      </c>
      <c r="C14" s="20">
        <v>214</v>
      </c>
      <c r="D14" s="88">
        <v>6</v>
      </c>
      <c r="E14" s="88">
        <v>208</v>
      </c>
      <c r="F14" s="20">
        <v>1330</v>
      </c>
      <c r="G14" s="88">
        <v>115</v>
      </c>
      <c r="H14" s="88">
        <v>1215</v>
      </c>
      <c r="I14" s="21"/>
      <c r="J14" s="20">
        <v>232</v>
      </c>
      <c r="K14" s="88">
        <v>8</v>
      </c>
      <c r="L14" s="88">
        <v>224</v>
      </c>
      <c r="M14" s="20">
        <v>1350</v>
      </c>
      <c r="N14" s="88">
        <v>119</v>
      </c>
      <c r="O14" s="88">
        <v>1231</v>
      </c>
    </row>
    <row r="15" spans="1:15">
      <c r="B15" s="87" t="s">
        <v>24</v>
      </c>
      <c r="C15" s="20">
        <v>207</v>
      </c>
      <c r="D15" s="88">
        <v>15</v>
      </c>
      <c r="E15" s="88">
        <v>192</v>
      </c>
      <c r="F15" s="20">
        <v>1065</v>
      </c>
      <c r="G15" s="88">
        <v>104</v>
      </c>
      <c r="H15" s="88">
        <v>961</v>
      </c>
      <c r="I15" s="21"/>
      <c r="J15" s="20">
        <v>231</v>
      </c>
      <c r="K15" s="88">
        <v>16</v>
      </c>
      <c r="L15" s="88">
        <v>215</v>
      </c>
      <c r="M15" s="20">
        <v>1061</v>
      </c>
      <c r="N15" s="88">
        <v>104</v>
      </c>
      <c r="O15" s="88">
        <v>957</v>
      </c>
    </row>
    <row r="16" spans="1:15">
      <c r="B16" s="87" t="s">
        <v>25</v>
      </c>
      <c r="C16" s="20">
        <v>298</v>
      </c>
      <c r="D16" s="88">
        <v>10</v>
      </c>
      <c r="E16" s="88">
        <v>288</v>
      </c>
      <c r="F16" s="20">
        <v>2178</v>
      </c>
      <c r="G16" s="88">
        <v>347</v>
      </c>
      <c r="H16" s="88">
        <v>1831</v>
      </c>
      <c r="I16" s="21"/>
      <c r="J16" s="20">
        <v>338</v>
      </c>
      <c r="K16" s="88">
        <v>11</v>
      </c>
      <c r="L16" s="88">
        <v>327</v>
      </c>
      <c r="M16" s="20">
        <v>2214</v>
      </c>
      <c r="N16" s="88">
        <v>339</v>
      </c>
      <c r="O16" s="88">
        <v>1875</v>
      </c>
    </row>
    <row r="17" spans="2:15">
      <c r="B17" s="87" t="s">
        <v>26</v>
      </c>
      <c r="C17" s="20">
        <v>346</v>
      </c>
      <c r="D17" s="88">
        <v>13</v>
      </c>
      <c r="E17" s="88">
        <v>333</v>
      </c>
      <c r="F17" s="20">
        <v>2510</v>
      </c>
      <c r="G17" s="88">
        <v>152</v>
      </c>
      <c r="H17" s="88">
        <v>2358</v>
      </c>
      <c r="I17" s="21"/>
      <c r="J17" s="20">
        <v>391</v>
      </c>
      <c r="K17" s="88">
        <v>17</v>
      </c>
      <c r="L17" s="88">
        <v>374</v>
      </c>
      <c r="M17" s="20">
        <v>2611</v>
      </c>
      <c r="N17" s="88">
        <v>149</v>
      </c>
      <c r="O17" s="88">
        <v>2462</v>
      </c>
    </row>
    <row r="18" spans="2:15">
      <c r="B18" s="14" t="s">
        <v>27</v>
      </c>
      <c r="C18" s="85">
        <v>315</v>
      </c>
      <c r="D18" s="86">
        <v>28</v>
      </c>
      <c r="E18" s="86">
        <v>287</v>
      </c>
      <c r="F18" s="85">
        <v>1554</v>
      </c>
      <c r="G18" s="86">
        <v>216</v>
      </c>
      <c r="H18" s="86">
        <v>1338</v>
      </c>
      <c r="I18" s="85"/>
      <c r="J18" s="85">
        <v>346</v>
      </c>
      <c r="K18" s="86">
        <v>34</v>
      </c>
      <c r="L18" s="86">
        <v>312</v>
      </c>
      <c r="M18" s="85">
        <v>1640</v>
      </c>
      <c r="N18" s="86">
        <v>264</v>
      </c>
      <c r="O18" s="86">
        <v>1376</v>
      </c>
    </row>
    <row r="19" spans="2:15">
      <c r="B19" s="87" t="s">
        <v>28</v>
      </c>
      <c r="C19" s="20">
        <v>80</v>
      </c>
      <c r="D19" s="88">
        <v>3</v>
      </c>
      <c r="E19" s="88">
        <v>77</v>
      </c>
      <c r="F19" s="20">
        <v>355</v>
      </c>
      <c r="G19" s="88">
        <v>15</v>
      </c>
      <c r="H19" s="88">
        <v>340</v>
      </c>
      <c r="I19" s="21"/>
      <c r="J19" s="20">
        <v>87</v>
      </c>
      <c r="K19" s="88">
        <v>3</v>
      </c>
      <c r="L19" s="88">
        <v>84</v>
      </c>
      <c r="M19" s="20">
        <v>363</v>
      </c>
      <c r="N19" s="88">
        <v>15</v>
      </c>
      <c r="O19" s="88">
        <v>348</v>
      </c>
    </row>
    <row r="20" spans="2:15">
      <c r="B20" s="87" t="s">
        <v>29</v>
      </c>
      <c r="C20" s="20">
        <v>27</v>
      </c>
      <c r="D20" s="88">
        <v>6</v>
      </c>
      <c r="E20" s="88">
        <v>21</v>
      </c>
      <c r="F20" s="20">
        <v>124</v>
      </c>
      <c r="G20" s="88">
        <v>23</v>
      </c>
      <c r="H20" s="88">
        <v>101</v>
      </c>
      <c r="I20" s="21"/>
      <c r="J20" s="20">
        <v>29</v>
      </c>
      <c r="K20" s="88">
        <v>7</v>
      </c>
      <c r="L20" s="88">
        <v>22</v>
      </c>
      <c r="M20" s="20">
        <v>127</v>
      </c>
      <c r="N20" s="88">
        <v>23</v>
      </c>
      <c r="O20" s="88">
        <v>104</v>
      </c>
    </row>
    <row r="21" spans="2:15">
      <c r="B21" s="87" t="s">
        <v>30</v>
      </c>
      <c r="C21" s="20">
        <v>208</v>
      </c>
      <c r="D21" s="88">
        <v>19</v>
      </c>
      <c r="E21" s="88">
        <v>189</v>
      </c>
      <c r="F21" s="20">
        <v>1075</v>
      </c>
      <c r="G21" s="88">
        <v>178</v>
      </c>
      <c r="H21" s="88">
        <v>897</v>
      </c>
      <c r="I21" s="21"/>
      <c r="J21" s="20">
        <v>230</v>
      </c>
      <c r="K21" s="88">
        <v>24</v>
      </c>
      <c r="L21" s="88">
        <v>206</v>
      </c>
      <c r="M21" s="20">
        <v>1150</v>
      </c>
      <c r="N21" s="88">
        <v>226</v>
      </c>
      <c r="O21" s="88">
        <v>924</v>
      </c>
    </row>
    <row r="22" spans="2:15">
      <c r="B22" s="14" t="s">
        <v>31</v>
      </c>
      <c r="C22" s="85">
        <v>316</v>
      </c>
      <c r="D22" s="86">
        <v>38</v>
      </c>
      <c r="E22" s="86">
        <v>278</v>
      </c>
      <c r="F22" s="85">
        <v>2275</v>
      </c>
      <c r="G22" s="86">
        <v>1062</v>
      </c>
      <c r="H22" s="86">
        <v>1213</v>
      </c>
      <c r="I22" s="85"/>
      <c r="J22" s="85">
        <v>332</v>
      </c>
      <c r="K22" s="86">
        <v>42</v>
      </c>
      <c r="L22" s="86">
        <v>290</v>
      </c>
      <c r="M22" s="85">
        <v>2126</v>
      </c>
      <c r="N22" s="86">
        <v>914</v>
      </c>
      <c r="O22" s="86">
        <v>1212</v>
      </c>
    </row>
    <row r="23" spans="2:15">
      <c r="B23" s="87" t="s">
        <v>32</v>
      </c>
      <c r="C23" s="20">
        <v>316</v>
      </c>
      <c r="D23" s="88">
        <v>38</v>
      </c>
      <c r="E23" s="88">
        <v>278</v>
      </c>
      <c r="F23" s="20">
        <v>2275</v>
      </c>
      <c r="G23" s="88">
        <v>1062</v>
      </c>
      <c r="H23" s="88">
        <v>1213</v>
      </c>
      <c r="I23" s="21"/>
      <c r="J23" s="20">
        <v>332</v>
      </c>
      <c r="K23" s="88">
        <v>42</v>
      </c>
      <c r="L23" s="88">
        <v>290</v>
      </c>
      <c r="M23" s="20">
        <v>2126</v>
      </c>
      <c r="N23" s="88">
        <v>914</v>
      </c>
      <c r="O23" s="88">
        <v>1212</v>
      </c>
    </row>
    <row r="24" spans="2:15">
      <c r="B24" s="14" t="s">
        <v>33</v>
      </c>
      <c r="C24" s="85">
        <v>82</v>
      </c>
      <c r="D24" s="86">
        <v>6</v>
      </c>
      <c r="E24" s="86">
        <v>76</v>
      </c>
      <c r="F24" s="85">
        <v>511</v>
      </c>
      <c r="G24" s="86">
        <v>76</v>
      </c>
      <c r="H24" s="86">
        <v>435</v>
      </c>
      <c r="I24" s="85"/>
      <c r="J24" s="85">
        <v>92</v>
      </c>
      <c r="K24" s="86">
        <v>9</v>
      </c>
      <c r="L24" s="86">
        <v>83</v>
      </c>
      <c r="M24" s="85">
        <v>529</v>
      </c>
      <c r="N24" s="86">
        <v>92</v>
      </c>
      <c r="O24" s="86">
        <v>437</v>
      </c>
    </row>
    <row r="25" spans="2:15">
      <c r="B25" s="87" t="s">
        <v>34</v>
      </c>
      <c r="C25" s="20">
        <v>82</v>
      </c>
      <c r="D25" s="88">
        <v>6</v>
      </c>
      <c r="E25" s="88">
        <v>76</v>
      </c>
      <c r="F25" s="20">
        <v>511</v>
      </c>
      <c r="G25" s="88">
        <v>76</v>
      </c>
      <c r="H25" s="88">
        <v>435</v>
      </c>
      <c r="I25" s="21"/>
      <c r="J25" s="20">
        <v>92</v>
      </c>
      <c r="K25" s="88">
        <v>9</v>
      </c>
      <c r="L25" s="88">
        <v>83</v>
      </c>
      <c r="M25" s="20">
        <v>529</v>
      </c>
      <c r="N25" s="88">
        <v>92</v>
      </c>
      <c r="O25" s="88">
        <v>437</v>
      </c>
    </row>
    <row r="26" spans="2:15">
      <c r="B26" s="14" t="s">
        <v>35</v>
      </c>
      <c r="C26" s="85">
        <v>233</v>
      </c>
      <c r="D26" s="86">
        <v>15</v>
      </c>
      <c r="E26" s="86">
        <v>218</v>
      </c>
      <c r="F26" s="85">
        <v>1298</v>
      </c>
      <c r="G26" s="86">
        <v>86</v>
      </c>
      <c r="H26" s="86">
        <v>1212</v>
      </c>
      <c r="I26" s="85">
        <v>0</v>
      </c>
      <c r="J26" s="85">
        <v>255</v>
      </c>
      <c r="K26" s="86">
        <v>17</v>
      </c>
      <c r="L26" s="86">
        <v>238</v>
      </c>
      <c r="M26" s="85">
        <v>1292</v>
      </c>
      <c r="N26" s="86">
        <v>86</v>
      </c>
      <c r="O26" s="86">
        <v>1206</v>
      </c>
    </row>
    <row r="27" spans="2:15">
      <c r="B27" s="87" t="s">
        <v>36</v>
      </c>
      <c r="C27" s="20">
        <v>106</v>
      </c>
      <c r="D27" s="88">
        <v>4</v>
      </c>
      <c r="E27" s="88">
        <v>102</v>
      </c>
      <c r="F27" s="20">
        <v>680</v>
      </c>
      <c r="G27" s="88">
        <v>31</v>
      </c>
      <c r="H27" s="88">
        <v>649</v>
      </c>
      <c r="I27" s="21"/>
      <c r="J27" s="20">
        <v>120</v>
      </c>
      <c r="K27" s="88">
        <v>5</v>
      </c>
      <c r="L27" s="88">
        <v>115</v>
      </c>
      <c r="M27" s="20">
        <v>663</v>
      </c>
      <c r="N27" s="88">
        <v>32</v>
      </c>
      <c r="O27" s="88">
        <v>631</v>
      </c>
    </row>
    <row r="28" spans="2:15">
      <c r="B28" s="87" t="s">
        <v>37</v>
      </c>
      <c r="C28" s="20">
        <v>127</v>
      </c>
      <c r="D28" s="88">
        <v>11</v>
      </c>
      <c r="E28" s="88">
        <v>116</v>
      </c>
      <c r="F28" s="20">
        <v>618</v>
      </c>
      <c r="G28" s="88">
        <v>55</v>
      </c>
      <c r="H28" s="88">
        <v>563</v>
      </c>
      <c r="I28" s="21"/>
      <c r="J28" s="20">
        <v>135</v>
      </c>
      <c r="K28" s="88">
        <v>12</v>
      </c>
      <c r="L28" s="88">
        <v>123</v>
      </c>
      <c r="M28" s="20">
        <v>629</v>
      </c>
      <c r="N28" s="88">
        <v>54</v>
      </c>
      <c r="O28" s="88">
        <v>575</v>
      </c>
    </row>
    <row r="29" spans="2:15">
      <c r="B29" s="14" t="s">
        <v>38</v>
      </c>
      <c r="C29" s="85">
        <v>109</v>
      </c>
      <c r="D29" s="166">
        <v>13</v>
      </c>
      <c r="E29" s="166">
        <v>96</v>
      </c>
      <c r="F29" s="85">
        <v>960</v>
      </c>
      <c r="G29" s="166">
        <v>551</v>
      </c>
      <c r="H29" s="166">
        <v>409</v>
      </c>
      <c r="I29" s="20"/>
      <c r="J29" s="85">
        <v>121</v>
      </c>
      <c r="K29" s="166">
        <v>18</v>
      </c>
      <c r="L29" s="166">
        <v>103</v>
      </c>
      <c r="M29" s="85">
        <v>986</v>
      </c>
      <c r="N29" s="166">
        <v>582</v>
      </c>
      <c r="O29" s="166">
        <v>404</v>
      </c>
    </row>
    <row r="30" spans="2:15">
      <c r="B30" s="87" t="s">
        <v>39</v>
      </c>
      <c r="C30" s="20">
        <v>109</v>
      </c>
      <c r="D30" s="88">
        <v>13</v>
      </c>
      <c r="E30" s="88">
        <v>96</v>
      </c>
      <c r="F30" s="20">
        <v>960</v>
      </c>
      <c r="G30" s="88">
        <v>551</v>
      </c>
      <c r="H30" s="88">
        <v>409</v>
      </c>
      <c r="I30" s="21"/>
      <c r="J30" s="20">
        <v>121</v>
      </c>
      <c r="K30" s="88">
        <v>18</v>
      </c>
      <c r="L30" s="88">
        <v>103</v>
      </c>
      <c r="M30" s="20">
        <v>986</v>
      </c>
      <c r="N30" s="88">
        <v>582</v>
      </c>
      <c r="O30" s="88">
        <v>404</v>
      </c>
    </row>
    <row r="31" spans="2:15">
      <c r="B31" s="14" t="s">
        <v>40</v>
      </c>
      <c r="C31" s="85">
        <v>724</v>
      </c>
      <c r="D31" s="86">
        <v>83</v>
      </c>
      <c r="E31" s="86">
        <v>641</v>
      </c>
      <c r="F31" s="85">
        <v>3913</v>
      </c>
      <c r="G31" s="86">
        <v>735</v>
      </c>
      <c r="H31" s="86">
        <v>3178</v>
      </c>
      <c r="I31" s="85"/>
      <c r="J31" s="85">
        <v>781</v>
      </c>
      <c r="K31" s="86">
        <v>92</v>
      </c>
      <c r="L31" s="86">
        <v>689</v>
      </c>
      <c r="M31" s="85">
        <v>3983</v>
      </c>
      <c r="N31" s="86">
        <v>743</v>
      </c>
      <c r="O31" s="86">
        <v>3240</v>
      </c>
    </row>
    <row r="32" spans="2:15">
      <c r="B32" s="87" t="s">
        <v>41</v>
      </c>
      <c r="C32" s="20">
        <v>175</v>
      </c>
      <c r="D32" s="88">
        <v>28</v>
      </c>
      <c r="E32" s="88">
        <v>147</v>
      </c>
      <c r="F32" s="20">
        <v>980</v>
      </c>
      <c r="G32" s="88">
        <v>204</v>
      </c>
      <c r="H32" s="88">
        <v>776</v>
      </c>
      <c r="I32" s="21"/>
      <c r="J32" s="20">
        <v>191</v>
      </c>
      <c r="K32" s="88">
        <v>32</v>
      </c>
      <c r="L32" s="88">
        <v>159</v>
      </c>
      <c r="M32" s="20">
        <v>988</v>
      </c>
      <c r="N32" s="88">
        <v>212</v>
      </c>
      <c r="O32" s="88">
        <v>776</v>
      </c>
    </row>
    <row r="33" spans="2:15">
      <c r="B33" s="87" t="s">
        <v>42</v>
      </c>
      <c r="C33" s="20">
        <v>192</v>
      </c>
      <c r="D33" s="88">
        <v>18</v>
      </c>
      <c r="E33" s="88">
        <v>174</v>
      </c>
      <c r="F33" s="20">
        <v>1153</v>
      </c>
      <c r="G33" s="88">
        <v>193</v>
      </c>
      <c r="H33" s="88">
        <v>960</v>
      </c>
      <c r="I33" s="21"/>
      <c r="J33" s="20">
        <v>209</v>
      </c>
      <c r="K33" s="88">
        <v>21</v>
      </c>
      <c r="L33" s="88">
        <v>188</v>
      </c>
      <c r="M33" s="20">
        <v>1144</v>
      </c>
      <c r="N33" s="88">
        <v>193</v>
      </c>
      <c r="O33" s="88">
        <v>951</v>
      </c>
    </row>
    <row r="34" spans="2:15">
      <c r="B34" s="87" t="s">
        <v>43</v>
      </c>
      <c r="C34" s="20">
        <v>117</v>
      </c>
      <c r="D34" s="88">
        <v>7</v>
      </c>
      <c r="E34" s="88">
        <v>110</v>
      </c>
      <c r="F34" s="20">
        <v>611</v>
      </c>
      <c r="G34" s="88">
        <v>52</v>
      </c>
      <c r="H34" s="88">
        <v>559</v>
      </c>
      <c r="I34" s="21"/>
      <c r="J34" s="20">
        <v>129</v>
      </c>
      <c r="K34" s="88">
        <v>7</v>
      </c>
      <c r="L34" s="88">
        <v>122</v>
      </c>
      <c r="M34" s="20">
        <v>619</v>
      </c>
      <c r="N34" s="88">
        <v>52</v>
      </c>
      <c r="O34" s="88">
        <v>567</v>
      </c>
    </row>
    <row r="35" spans="2:15">
      <c r="B35" s="87" t="s">
        <v>44</v>
      </c>
      <c r="C35" s="20">
        <v>27</v>
      </c>
      <c r="D35" s="88">
        <v>5</v>
      </c>
      <c r="E35" s="88">
        <v>22</v>
      </c>
      <c r="F35" s="20">
        <v>143</v>
      </c>
      <c r="G35" s="88">
        <v>42</v>
      </c>
      <c r="H35" s="88">
        <v>101</v>
      </c>
      <c r="I35" s="21"/>
      <c r="J35" s="20">
        <v>30</v>
      </c>
      <c r="K35" s="88">
        <v>5</v>
      </c>
      <c r="L35" s="88">
        <v>25</v>
      </c>
      <c r="M35" s="20">
        <v>152</v>
      </c>
      <c r="N35" s="88">
        <v>42</v>
      </c>
      <c r="O35" s="88">
        <v>110</v>
      </c>
    </row>
    <row r="36" spans="2:15">
      <c r="B36" s="87" t="s">
        <v>45</v>
      </c>
      <c r="C36" s="20">
        <v>213</v>
      </c>
      <c r="D36" s="88">
        <v>25</v>
      </c>
      <c r="E36" s="88">
        <v>188</v>
      </c>
      <c r="F36" s="20">
        <v>1026</v>
      </c>
      <c r="G36" s="88">
        <v>244</v>
      </c>
      <c r="H36" s="88">
        <v>782</v>
      </c>
      <c r="I36" s="21"/>
      <c r="J36" s="20">
        <v>222</v>
      </c>
      <c r="K36" s="88">
        <v>27</v>
      </c>
      <c r="L36" s="88">
        <v>195</v>
      </c>
      <c r="M36" s="20">
        <v>1080</v>
      </c>
      <c r="N36" s="88">
        <v>244</v>
      </c>
      <c r="O36" s="88">
        <v>836</v>
      </c>
    </row>
    <row r="37" spans="2:15">
      <c r="B37" s="14" t="s">
        <v>46</v>
      </c>
      <c r="C37" s="85">
        <v>491</v>
      </c>
      <c r="D37" s="86">
        <v>47</v>
      </c>
      <c r="E37" s="86">
        <v>444</v>
      </c>
      <c r="F37" s="85">
        <v>2487</v>
      </c>
      <c r="G37" s="86">
        <v>290</v>
      </c>
      <c r="H37" s="86">
        <v>2197</v>
      </c>
      <c r="I37" s="85">
        <v>0</v>
      </c>
      <c r="J37" s="85">
        <v>531</v>
      </c>
      <c r="K37" s="86">
        <v>56</v>
      </c>
      <c r="L37" s="86">
        <v>475</v>
      </c>
      <c r="M37" s="85">
        <v>2525</v>
      </c>
      <c r="N37" s="86">
        <v>315</v>
      </c>
      <c r="O37" s="86">
        <v>2210</v>
      </c>
    </row>
    <row r="38" spans="2:15">
      <c r="B38" s="87" t="s">
        <v>47</v>
      </c>
      <c r="C38" s="20">
        <v>21</v>
      </c>
      <c r="D38" s="88">
        <v>0</v>
      </c>
      <c r="E38" s="88">
        <v>21</v>
      </c>
      <c r="F38" s="20">
        <v>84</v>
      </c>
      <c r="G38" s="88">
        <v>0</v>
      </c>
      <c r="H38" s="88">
        <v>84</v>
      </c>
      <c r="I38" s="21"/>
      <c r="J38" s="20">
        <v>24</v>
      </c>
      <c r="K38" s="88">
        <v>0</v>
      </c>
      <c r="L38" s="88">
        <v>24</v>
      </c>
      <c r="M38" s="20">
        <v>88</v>
      </c>
      <c r="N38" s="88">
        <v>0</v>
      </c>
      <c r="O38" s="88">
        <v>88</v>
      </c>
    </row>
    <row r="39" spans="2:15">
      <c r="B39" s="87" t="s">
        <v>48</v>
      </c>
      <c r="C39" s="20">
        <v>44</v>
      </c>
      <c r="D39" s="88">
        <v>11</v>
      </c>
      <c r="E39" s="88">
        <v>33</v>
      </c>
      <c r="F39" s="20">
        <v>387</v>
      </c>
      <c r="G39" s="88">
        <v>64</v>
      </c>
      <c r="H39" s="88">
        <v>323</v>
      </c>
      <c r="I39" s="21"/>
      <c r="J39" s="20">
        <v>48</v>
      </c>
      <c r="K39" s="88">
        <v>11</v>
      </c>
      <c r="L39" s="88">
        <v>37</v>
      </c>
      <c r="M39" s="20">
        <v>390</v>
      </c>
      <c r="N39" s="88">
        <v>64</v>
      </c>
      <c r="O39" s="88">
        <v>326</v>
      </c>
    </row>
    <row r="40" spans="2:15">
      <c r="B40" s="87" t="s">
        <v>49</v>
      </c>
      <c r="C40" s="20">
        <v>82</v>
      </c>
      <c r="D40" s="88">
        <v>4</v>
      </c>
      <c r="E40" s="88">
        <v>78</v>
      </c>
      <c r="F40" s="20">
        <v>394</v>
      </c>
      <c r="G40" s="88">
        <v>33</v>
      </c>
      <c r="H40" s="88">
        <v>361</v>
      </c>
      <c r="I40" s="21"/>
      <c r="J40" s="20">
        <v>89</v>
      </c>
      <c r="K40" s="88">
        <v>7</v>
      </c>
      <c r="L40" s="88">
        <v>82</v>
      </c>
      <c r="M40" s="20">
        <v>404</v>
      </c>
      <c r="N40" s="88">
        <v>42</v>
      </c>
      <c r="O40" s="88">
        <v>362</v>
      </c>
    </row>
    <row r="41" spans="2:15">
      <c r="B41" s="87" t="s">
        <v>50</v>
      </c>
      <c r="C41" s="20">
        <v>34</v>
      </c>
      <c r="D41" s="88">
        <v>3</v>
      </c>
      <c r="E41" s="88">
        <v>31</v>
      </c>
      <c r="F41" s="20">
        <v>186</v>
      </c>
      <c r="G41" s="88">
        <v>27</v>
      </c>
      <c r="H41" s="88">
        <v>159</v>
      </c>
      <c r="I41" s="21"/>
      <c r="J41" s="20">
        <v>36</v>
      </c>
      <c r="K41" s="88">
        <v>5</v>
      </c>
      <c r="L41" s="88">
        <v>31</v>
      </c>
      <c r="M41" s="20">
        <v>184</v>
      </c>
      <c r="N41" s="88">
        <v>27</v>
      </c>
      <c r="O41" s="88">
        <v>157</v>
      </c>
    </row>
    <row r="42" spans="2:15">
      <c r="B42" s="87" t="s">
        <v>51</v>
      </c>
      <c r="C42" s="20">
        <v>78</v>
      </c>
      <c r="D42" s="88">
        <v>12</v>
      </c>
      <c r="E42" s="88">
        <v>66</v>
      </c>
      <c r="F42" s="20">
        <v>354</v>
      </c>
      <c r="G42" s="88">
        <v>52</v>
      </c>
      <c r="H42" s="88">
        <v>302</v>
      </c>
      <c r="I42" s="21"/>
      <c r="J42" s="20">
        <v>86</v>
      </c>
      <c r="K42" s="88">
        <v>14</v>
      </c>
      <c r="L42" s="88">
        <v>72</v>
      </c>
      <c r="M42" s="20">
        <v>363</v>
      </c>
      <c r="N42" s="88">
        <v>52</v>
      </c>
      <c r="O42" s="88">
        <v>311</v>
      </c>
    </row>
    <row r="43" spans="2:15">
      <c r="B43" s="87" t="s">
        <v>52</v>
      </c>
      <c r="C43" s="20">
        <v>15</v>
      </c>
      <c r="D43" s="88">
        <v>4</v>
      </c>
      <c r="E43" s="88">
        <v>11</v>
      </c>
      <c r="F43" s="20">
        <v>127</v>
      </c>
      <c r="G43" s="88">
        <v>46</v>
      </c>
      <c r="H43" s="88">
        <v>81</v>
      </c>
      <c r="I43" s="21"/>
      <c r="J43" s="20">
        <v>18</v>
      </c>
      <c r="K43" s="88">
        <v>4</v>
      </c>
      <c r="L43" s="88">
        <v>14</v>
      </c>
      <c r="M43" s="20">
        <v>127</v>
      </c>
      <c r="N43" s="88">
        <v>46</v>
      </c>
      <c r="O43" s="88">
        <v>81</v>
      </c>
    </row>
    <row r="44" spans="2:15">
      <c r="B44" s="87" t="s">
        <v>53</v>
      </c>
      <c r="C44" s="20">
        <v>19</v>
      </c>
      <c r="D44" s="88">
        <v>4</v>
      </c>
      <c r="E44" s="88">
        <v>15</v>
      </c>
      <c r="F44" s="20">
        <v>98</v>
      </c>
      <c r="G44" s="88">
        <v>17</v>
      </c>
      <c r="H44" s="88">
        <v>81</v>
      </c>
      <c r="I44" s="21"/>
      <c r="J44" s="20">
        <v>22</v>
      </c>
      <c r="K44" s="88">
        <v>5</v>
      </c>
      <c r="L44" s="88">
        <v>17</v>
      </c>
      <c r="M44" s="20">
        <v>103</v>
      </c>
      <c r="N44" s="88">
        <v>22</v>
      </c>
      <c r="O44" s="88">
        <v>81</v>
      </c>
    </row>
    <row r="45" spans="2:15">
      <c r="B45" s="87" t="s">
        <v>54</v>
      </c>
      <c r="C45" s="20">
        <v>166</v>
      </c>
      <c r="D45" s="88">
        <v>7</v>
      </c>
      <c r="E45" s="88">
        <v>159</v>
      </c>
      <c r="F45" s="20">
        <v>750</v>
      </c>
      <c r="G45" s="88">
        <v>43</v>
      </c>
      <c r="H45" s="88">
        <v>707</v>
      </c>
      <c r="I45" s="21"/>
      <c r="J45" s="20">
        <v>174</v>
      </c>
      <c r="K45" s="88">
        <v>8</v>
      </c>
      <c r="L45" s="88">
        <v>166</v>
      </c>
      <c r="M45" s="20">
        <v>762</v>
      </c>
      <c r="N45" s="88">
        <v>54</v>
      </c>
      <c r="O45" s="88">
        <v>708</v>
      </c>
    </row>
    <row r="46" spans="2:15">
      <c r="B46" s="87" t="s">
        <v>55</v>
      </c>
      <c r="C46" s="20">
        <v>32</v>
      </c>
      <c r="D46" s="88">
        <v>2</v>
      </c>
      <c r="E46" s="88">
        <v>30</v>
      </c>
      <c r="F46" s="20">
        <v>107</v>
      </c>
      <c r="G46" s="88">
        <v>8</v>
      </c>
      <c r="H46" s="88">
        <v>99</v>
      </c>
      <c r="I46" s="21"/>
      <c r="J46" s="20">
        <v>34</v>
      </c>
      <c r="K46" s="88">
        <v>2</v>
      </c>
      <c r="L46" s="88">
        <v>32</v>
      </c>
      <c r="M46" s="20">
        <v>104</v>
      </c>
      <c r="N46" s="88">
        <v>8</v>
      </c>
      <c r="O46" s="88">
        <v>96</v>
      </c>
    </row>
    <row r="47" spans="2:15">
      <c r="B47" s="14" t="s">
        <v>56</v>
      </c>
      <c r="C47" s="85">
        <v>685</v>
      </c>
      <c r="D47" s="86">
        <v>64</v>
      </c>
      <c r="E47" s="86">
        <v>621</v>
      </c>
      <c r="F47" s="85">
        <v>5027</v>
      </c>
      <c r="G47" s="86">
        <v>1862</v>
      </c>
      <c r="H47" s="86">
        <v>3165</v>
      </c>
      <c r="I47" s="85"/>
      <c r="J47" s="85">
        <v>765</v>
      </c>
      <c r="K47" s="86">
        <v>81</v>
      </c>
      <c r="L47" s="86">
        <v>684</v>
      </c>
      <c r="M47" s="85">
        <v>5028</v>
      </c>
      <c r="N47" s="86">
        <v>1848</v>
      </c>
      <c r="O47" s="86">
        <v>3180</v>
      </c>
    </row>
    <row r="48" spans="2:15">
      <c r="B48" s="87" t="s">
        <v>57</v>
      </c>
      <c r="C48" s="20">
        <v>509</v>
      </c>
      <c r="D48" s="88">
        <v>55</v>
      </c>
      <c r="E48" s="88">
        <v>454</v>
      </c>
      <c r="F48" s="20">
        <v>4243</v>
      </c>
      <c r="G48" s="88">
        <v>1751</v>
      </c>
      <c r="H48" s="88">
        <v>2492</v>
      </c>
      <c r="I48" s="21"/>
      <c r="J48" s="20">
        <v>579</v>
      </c>
      <c r="K48" s="88">
        <v>70</v>
      </c>
      <c r="L48" s="88">
        <v>509</v>
      </c>
      <c r="M48" s="20">
        <v>4251</v>
      </c>
      <c r="N48" s="88">
        <v>1744</v>
      </c>
      <c r="O48" s="88">
        <v>2507</v>
      </c>
    </row>
    <row r="49" spans="2:15">
      <c r="B49" s="87" t="s">
        <v>58</v>
      </c>
      <c r="C49" s="20">
        <v>77</v>
      </c>
      <c r="D49" s="88">
        <v>3</v>
      </c>
      <c r="E49" s="88">
        <v>74</v>
      </c>
      <c r="F49" s="20">
        <v>354</v>
      </c>
      <c r="G49" s="88">
        <v>14</v>
      </c>
      <c r="H49" s="88">
        <v>340</v>
      </c>
      <c r="I49" s="21"/>
      <c r="J49" s="20">
        <v>83</v>
      </c>
      <c r="K49" s="88">
        <v>4</v>
      </c>
      <c r="L49" s="88">
        <v>79</v>
      </c>
      <c r="M49" s="20">
        <v>355</v>
      </c>
      <c r="N49" s="88">
        <v>15</v>
      </c>
      <c r="O49" s="88">
        <v>340</v>
      </c>
    </row>
    <row r="50" spans="2:15">
      <c r="B50" s="87" t="s">
        <v>59</v>
      </c>
      <c r="C50" s="20">
        <v>47</v>
      </c>
      <c r="D50" s="88">
        <v>1</v>
      </c>
      <c r="E50" s="88">
        <v>46</v>
      </c>
      <c r="F50" s="20">
        <v>169</v>
      </c>
      <c r="G50" s="88">
        <v>24</v>
      </c>
      <c r="H50" s="88">
        <v>145</v>
      </c>
      <c r="I50" s="21"/>
      <c r="J50" s="20">
        <v>47</v>
      </c>
      <c r="K50" s="88">
        <v>1</v>
      </c>
      <c r="L50" s="88">
        <v>46</v>
      </c>
      <c r="M50" s="20">
        <v>159</v>
      </c>
      <c r="N50" s="88">
        <v>16</v>
      </c>
      <c r="O50" s="88">
        <v>143</v>
      </c>
    </row>
    <row r="51" spans="2:15">
      <c r="B51" s="87" t="s">
        <v>60</v>
      </c>
      <c r="C51" s="20">
        <v>52</v>
      </c>
      <c r="D51" s="88">
        <v>5</v>
      </c>
      <c r="E51" s="88">
        <v>47</v>
      </c>
      <c r="F51" s="20">
        <v>261</v>
      </c>
      <c r="G51" s="88">
        <v>73</v>
      </c>
      <c r="H51" s="88">
        <v>188</v>
      </c>
      <c r="I51" s="21"/>
      <c r="J51" s="20">
        <v>56</v>
      </c>
      <c r="K51" s="88">
        <v>6</v>
      </c>
      <c r="L51" s="88">
        <v>50</v>
      </c>
      <c r="M51" s="20">
        <v>263</v>
      </c>
      <c r="N51" s="88">
        <v>73</v>
      </c>
      <c r="O51" s="88">
        <v>190</v>
      </c>
    </row>
    <row r="52" spans="2:15">
      <c r="B52" s="14" t="s">
        <v>61</v>
      </c>
      <c r="C52" s="85">
        <v>651</v>
      </c>
      <c r="D52" s="86">
        <v>62</v>
      </c>
      <c r="E52" s="86">
        <v>589</v>
      </c>
      <c r="F52" s="85">
        <v>5056</v>
      </c>
      <c r="G52" s="86">
        <v>921</v>
      </c>
      <c r="H52" s="86">
        <v>4135</v>
      </c>
      <c r="I52" s="85"/>
      <c r="J52" s="85">
        <v>709</v>
      </c>
      <c r="K52" s="86">
        <v>75</v>
      </c>
      <c r="L52" s="86">
        <v>634</v>
      </c>
      <c r="M52" s="85">
        <v>5059</v>
      </c>
      <c r="N52" s="86">
        <v>929</v>
      </c>
      <c r="O52" s="86">
        <v>4130</v>
      </c>
    </row>
    <row r="53" spans="2:15">
      <c r="B53" s="87" t="s">
        <v>62</v>
      </c>
      <c r="C53" s="20">
        <v>206</v>
      </c>
      <c r="D53" s="88">
        <v>16</v>
      </c>
      <c r="E53" s="88">
        <v>190</v>
      </c>
      <c r="F53" s="20">
        <v>1394</v>
      </c>
      <c r="G53" s="88">
        <v>182</v>
      </c>
      <c r="H53" s="88">
        <v>1212</v>
      </c>
      <c r="I53" s="21"/>
      <c r="J53" s="20">
        <v>227</v>
      </c>
      <c r="K53" s="88">
        <v>24</v>
      </c>
      <c r="L53" s="88">
        <v>203</v>
      </c>
      <c r="M53" s="20">
        <v>1399</v>
      </c>
      <c r="N53" s="88">
        <v>190</v>
      </c>
      <c r="O53" s="88">
        <v>1209</v>
      </c>
    </row>
    <row r="54" spans="2:15">
      <c r="B54" s="87" t="s">
        <v>63</v>
      </c>
      <c r="C54" s="20">
        <v>94</v>
      </c>
      <c r="D54" s="88">
        <v>13</v>
      </c>
      <c r="E54" s="88">
        <v>81</v>
      </c>
      <c r="F54" s="20">
        <v>553</v>
      </c>
      <c r="G54" s="88">
        <v>100</v>
      </c>
      <c r="H54" s="88">
        <v>453</v>
      </c>
      <c r="I54" s="21"/>
      <c r="J54" s="20">
        <v>104</v>
      </c>
      <c r="K54" s="88">
        <v>14</v>
      </c>
      <c r="L54" s="88">
        <v>90</v>
      </c>
      <c r="M54" s="20">
        <v>559</v>
      </c>
      <c r="N54" s="88">
        <v>100</v>
      </c>
      <c r="O54" s="88">
        <v>459</v>
      </c>
    </row>
    <row r="55" spans="2:15">
      <c r="B55" s="87" t="s">
        <v>64</v>
      </c>
      <c r="C55" s="20">
        <v>351</v>
      </c>
      <c r="D55" s="88">
        <v>33</v>
      </c>
      <c r="E55" s="88">
        <v>318</v>
      </c>
      <c r="F55" s="20">
        <v>3109</v>
      </c>
      <c r="G55" s="88">
        <v>639</v>
      </c>
      <c r="H55" s="88">
        <v>2470</v>
      </c>
      <c r="I55" s="21"/>
      <c r="J55" s="20">
        <v>378</v>
      </c>
      <c r="K55" s="88">
        <v>37</v>
      </c>
      <c r="L55" s="88">
        <v>341</v>
      </c>
      <c r="M55" s="20">
        <v>3101</v>
      </c>
      <c r="N55" s="88">
        <v>639</v>
      </c>
      <c r="O55" s="88">
        <v>2462</v>
      </c>
    </row>
    <row r="56" spans="2:15">
      <c r="B56" s="14" t="s">
        <v>65</v>
      </c>
      <c r="C56" s="85">
        <v>238</v>
      </c>
      <c r="D56" s="86">
        <v>49</v>
      </c>
      <c r="E56" s="86">
        <v>189</v>
      </c>
      <c r="F56" s="85">
        <v>1702</v>
      </c>
      <c r="G56" s="86">
        <v>327</v>
      </c>
      <c r="H56" s="86">
        <v>1375</v>
      </c>
      <c r="I56" s="85"/>
      <c r="J56" s="85">
        <v>263</v>
      </c>
      <c r="K56" s="86">
        <v>56</v>
      </c>
      <c r="L56" s="86">
        <v>207</v>
      </c>
      <c r="M56" s="85">
        <v>1673</v>
      </c>
      <c r="N56" s="86">
        <v>327</v>
      </c>
      <c r="O56" s="86">
        <v>1346</v>
      </c>
    </row>
    <row r="57" spans="2:15">
      <c r="B57" s="87" t="s">
        <v>66</v>
      </c>
      <c r="C57" s="20">
        <v>170</v>
      </c>
      <c r="D57" s="88">
        <v>33</v>
      </c>
      <c r="E57" s="88">
        <v>137</v>
      </c>
      <c r="F57" s="20">
        <v>1071</v>
      </c>
      <c r="G57" s="88">
        <v>260</v>
      </c>
      <c r="H57" s="88">
        <v>811</v>
      </c>
      <c r="I57" s="21"/>
      <c r="J57" s="20">
        <v>186</v>
      </c>
      <c r="K57" s="88">
        <v>38</v>
      </c>
      <c r="L57" s="88">
        <v>148</v>
      </c>
      <c r="M57" s="20">
        <v>1038</v>
      </c>
      <c r="N57" s="88">
        <v>260</v>
      </c>
      <c r="O57" s="88">
        <v>778</v>
      </c>
    </row>
    <row r="58" spans="2:15">
      <c r="B58" s="87" t="s">
        <v>67</v>
      </c>
      <c r="C58" s="20">
        <v>68</v>
      </c>
      <c r="D58" s="88">
        <v>16</v>
      </c>
      <c r="E58" s="88">
        <v>52</v>
      </c>
      <c r="F58" s="20">
        <v>631</v>
      </c>
      <c r="G58" s="88">
        <v>67</v>
      </c>
      <c r="H58" s="88">
        <v>564</v>
      </c>
      <c r="I58" s="21"/>
      <c r="J58" s="20">
        <v>77</v>
      </c>
      <c r="K58" s="88">
        <v>18</v>
      </c>
      <c r="L58" s="88">
        <v>59</v>
      </c>
      <c r="M58" s="20">
        <v>635</v>
      </c>
      <c r="N58" s="88">
        <v>67</v>
      </c>
      <c r="O58" s="88">
        <v>568</v>
      </c>
    </row>
    <row r="59" spans="2:15">
      <c r="B59" s="14" t="s">
        <v>68</v>
      </c>
      <c r="C59" s="85">
        <v>473</v>
      </c>
      <c r="D59" s="86">
        <v>31</v>
      </c>
      <c r="E59" s="86">
        <v>442</v>
      </c>
      <c r="F59" s="85">
        <v>2645</v>
      </c>
      <c r="G59" s="86">
        <v>403</v>
      </c>
      <c r="H59" s="86">
        <v>2242</v>
      </c>
      <c r="I59" s="85"/>
      <c r="J59" s="85">
        <v>512</v>
      </c>
      <c r="K59" s="86">
        <v>40</v>
      </c>
      <c r="L59" s="86">
        <v>472</v>
      </c>
      <c r="M59" s="85">
        <v>2713</v>
      </c>
      <c r="N59" s="86">
        <v>479</v>
      </c>
      <c r="O59" s="86">
        <v>2234</v>
      </c>
    </row>
    <row r="60" spans="2:15">
      <c r="B60" s="87" t="s">
        <v>69</v>
      </c>
      <c r="C60" s="20">
        <v>156</v>
      </c>
      <c r="D60" s="88">
        <v>11</v>
      </c>
      <c r="E60" s="88">
        <v>145</v>
      </c>
      <c r="F60" s="20">
        <v>891</v>
      </c>
      <c r="G60" s="88">
        <v>101</v>
      </c>
      <c r="H60" s="88">
        <v>790</v>
      </c>
      <c r="I60" s="21"/>
      <c r="J60" s="20">
        <v>170</v>
      </c>
      <c r="K60" s="88">
        <v>16</v>
      </c>
      <c r="L60" s="88">
        <v>154</v>
      </c>
      <c r="M60" s="20">
        <v>949</v>
      </c>
      <c r="N60" s="88">
        <v>164</v>
      </c>
      <c r="O60" s="88">
        <v>785</v>
      </c>
    </row>
    <row r="61" spans="2:15">
      <c r="B61" s="87" t="s">
        <v>70</v>
      </c>
      <c r="C61" s="20">
        <v>54</v>
      </c>
      <c r="D61" s="88">
        <v>2</v>
      </c>
      <c r="E61" s="88">
        <v>52</v>
      </c>
      <c r="F61" s="20">
        <v>385</v>
      </c>
      <c r="G61" s="88">
        <v>36</v>
      </c>
      <c r="H61" s="88">
        <v>349</v>
      </c>
      <c r="I61" s="21"/>
      <c r="J61" s="20">
        <v>59</v>
      </c>
      <c r="K61" s="88">
        <v>3</v>
      </c>
      <c r="L61" s="88">
        <v>56</v>
      </c>
      <c r="M61" s="20">
        <v>383</v>
      </c>
      <c r="N61" s="88">
        <v>40</v>
      </c>
      <c r="O61" s="88">
        <v>343</v>
      </c>
    </row>
    <row r="62" spans="2:15">
      <c r="B62" s="87" t="s">
        <v>71</v>
      </c>
      <c r="C62" s="20">
        <v>79</v>
      </c>
      <c r="D62" s="88">
        <v>3</v>
      </c>
      <c r="E62" s="88">
        <v>76</v>
      </c>
      <c r="F62" s="20">
        <v>282</v>
      </c>
      <c r="G62" s="88">
        <v>38</v>
      </c>
      <c r="H62" s="88">
        <v>244</v>
      </c>
      <c r="I62" s="21"/>
      <c r="J62" s="20">
        <v>86</v>
      </c>
      <c r="K62" s="88">
        <v>3</v>
      </c>
      <c r="L62" s="88">
        <v>83</v>
      </c>
      <c r="M62" s="20">
        <v>279</v>
      </c>
      <c r="N62" s="88">
        <v>34</v>
      </c>
      <c r="O62" s="88">
        <v>245</v>
      </c>
    </row>
    <row r="63" spans="2:15">
      <c r="B63" s="87" t="s">
        <v>72</v>
      </c>
      <c r="C63" s="20">
        <v>184</v>
      </c>
      <c r="D63" s="88">
        <v>15</v>
      </c>
      <c r="E63" s="88">
        <v>169</v>
      </c>
      <c r="F63" s="20">
        <v>1087</v>
      </c>
      <c r="G63" s="88">
        <v>228</v>
      </c>
      <c r="H63" s="88">
        <v>859</v>
      </c>
      <c r="I63" s="21"/>
      <c r="J63" s="20">
        <v>197</v>
      </c>
      <c r="K63" s="88">
        <v>18</v>
      </c>
      <c r="L63" s="88">
        <v>179</v>
      </c>
      <c r="M63" s="20">
        <v>1102</v>
      </c>
      <c r="N63" s="88">
        <v>241</v>
      </c>
      <c r="O63" s="88">
        <v>861</v>
      </c>
    </row>
    <row r="64" spans="2:15">
      <c r="B64" s="14" t="s">
        <v>73</v>
      </c>
      <c r="C64" s="85">
        <v>959</v>
      </c>
      <c r="D64" s="86">
        <v>120</v>
      </c>
      <c r="E64" s="86">
        <v>839</v>
      </c>
      <c r="F64" s="85">
        <v>7414</v>
      </c>
      <c r="G64" s="86">
        <v>1301</v>
      </c>
      <c r="H64" s="86">
        <v>6113</v>
      </c>
      <c r="I64" s="85"/>
      <c r="J64" s="85">
        <v>1045</v>
      </c>
      <c r="K64" s="86">
        <v>134</v>
      </c>
      <c r="L64" s="86">
        <v>911</v>
      </c>
      <c r="M64" s="85">
        <v>7390</v>
      </c>
      <c r="N64" s="86">
        <v>1302</v>
      </c>
      <c r="O64" s="86">
        <v>6088</v>
      </c>
    </row>
    <row r="65" spans="1:15">
      <c r="B65" s="87" t="s">
        <v>74</v>
      </c>
      <c r="C65" s="20">
        <v>959</v>
      </c>
      <c r="D65" s="88">
        <v>120</v>
      </c>
      <c r="E65" s="88">
        <v>839</v>
      </c>
      <c r="F65" s="20">
        <v>7414</v>
      </c>
      <c r="G65" s="88">
        <v>1301</v>
      </c>
      <c r="H65" s="88">
        <v>6113</v>
      </c>
      <c r="I65" s="21"/>
      <c r="J65" s="20">
        <v>1045</v>
      </c>
      <c r="K65" s="88">
        <v>134</v>
      </c>
      <c r="L65" s="88">
        <v>911</v>
      </c>
      <c r="M65" s="20">
        <v>7390</v>
      </c>
      <c r="N65" s="88">
        <v>1302</v>
      </c>
      <c r="O65" s="88">
        <v>6088</v>
      </c>
    </row>
    <row r="66" spans="1:15">
      <c r="B66" s="14" t="s">
        <v>75</v>
      </c>
      <c r="C66" s="85">
        <v>512</v>
      </c>
      <c r="D66" s="86">
        <v>25</v>
      </c>
      <c r="E66" s="86">
        <v>487</v>
      </c>
      <c r="F66" s="85">
        <v>4254</v>
      </c>
      <c r="G66" s="86">
        <v>324</v>
      </c>
      <c r="H66" s="86">
        <v>3930</v>
      </c>
      <c r="I66" s="85"/>
      <c r="J66" s="85">
        <v>569</v>
      </c>
      <c r="K66" s="86">
        <v>28</v>
      </c>
      <c r="L66" s="86">
        <v>541</v>
      </c>
      <c r="M66" s="85">
        <v>4204</v>
      </c>
      <c r="N66" s="86">
        <v>320</v>
      </c>
      <c r="O66" s="86">
        <v>3884</v>
      </c>
    </row>
    <row r="67" spans="1:15">
      <c r="B67" s="87" t="s">
        <v>77</v>
      </c>
      <c r="C67" s="20">
        <v>512</v>
      </c>
      <c r="D67" s="88">
        <v>25</v>
      </c>
      <c r="E67" s="88">
        <v>487</v>
      </c>
      <c r="F67" s="20">
        <v>4254</v>
      </c>
      <c r="G67" s="88">
        <v>324</v>
      </c>
      <c r="H67" s="88">
        <v>3930</v>
      </c>
      <c r="I67" s="21"/>
      <c r="J67" s="20">
        <v>569</v>
      </c>
      <c r="K67" s="88">
        <v>28</v>
      </c>
      <c r="L67" s="88">
        <v>541</v>
      </c>
      <c r="M67" s="20">
        <v>4204</v>
      </c>
      <c r="N67" s="88">
        <v>320</v>
      </c>
      <c r="O67" s="88">
        <v>3884</v>
      </c>
    </row>
    <row r="68" spans="1:15">
      <c r="B68" s="14" t="s">
        <v>76</v>
      </c>
      <c r="C68" s="85">
        <v>244</v>
      </c>
      <c r="D68" s="86">
        <v>55</v>
      </c>
      <c r="E68" s="86">
        <v>189</v>
      </c>
      <c r="F68" s="85">
        <v>2382</v>
      </c>
      <c r="G68" s="86">
        <v>1008</v>
      </c>
      <c r="H68" s="86">
        <v>1374</v>
      </c>
      <c r="I68" s="85"/>
      <c r="J68" s="85">
        <v>256</v>
      </c>
      <c r="K68" s="86">
        <v>58</v>
      </c>
      <c r="L68" s="86">
        <v>198</v>
      </c>
      <c r="M68" s="85">
        <v>2270</v>
      </c>
      <c r="N68" s="86">
        <v>966</v>
      </c>
      <c r="O68" s="86">
        <v>1304</v>
      </c>
    </row>
    <row r="69" spans="1:15">
      <c r="B69" s="87" t="s">
        <v>78</v>
      </c>
      <c r="C69" s="20">
        <v>244</v>
      </c>
      <c r="D69" s="88">
        <v>55</v>
      </c>
      <c r="E69" s="88">
        <v>189</v>
      </c>
      <c r="F69" s="20">
        <v>2382</v>
      </c>
      <c r="G69" s="88">
        <v>1008</v>
      </c>
      <c r="H69" s="88">
        <v>1374</v>
      </c>
      <c r="I69" s="21"/>
      <c r="J69" s="20">
        <v>256</v>
      </c>
      <c r="K69" s="88">
        <v>58</v>
      </c>
      <c r="L69" s="88">
        <v>198</v>
      </c>
      <c r="M69" s="20">
        <v>2270</v>
      </c>
      <c r="N69" s="88">
        <v>966</v>
      </c>
      <c r="O69" s="88">
        <v>1304</v>
      </c>
    </row>
    <row r="70" spans="1:15">
      <c r="B70" s="14" t="s">
        <v>79</v>
      </c>
      <c r="C70" s="85">
        <v>555</v>
      </c>
      <c r="D70" s="86">
        <v>142</v>
      </c>
      <c r="E70" s="86">
        <v>413</v>
      </c>
      <c r="F70" s="85">
        <v>6801</v>
      </c>
      <c r="G70" s="86">
        <v>2746</v>
      </c>
      <c r="H70" s="86">
        <v>4055</v>
      </c>
      <c r="I70" s="85"/>
      <c r="J70" s="85">
        <v>603</v>
      </c>
      <c r="K70" s="86">
        <v>160</v>
      </c>
      <c r="L70" s="86">
        <v>443</v>
      </c>
      <c r="M70" s="85">
        <v>6774</v>
      </c>
      <c r="N70" s="86">
        <v>2735</v>
      </c>
      <c r="O70" s="86">
        <v>4039</v>
      </c>
    </row>
    <row r="71" spans="1:15">
      <c r="B71" s="87" t="s">
        <v>80</v>
      </c>
      <c r="C71" s="20">
        <v>69</v>
      </c>
      <c r="D71" s="88">
        <v>12</v>
      </c>
      <c r="E71" s="88">
        <v>57</v>
      </c>
      <c r="F71" s="20">
        <v>531</v>
      </c>
      <c r="G71" s="88">
        <v>102</v>
      </c>
      <c r="H71" s="88">
        <v>429</v>
      </c>
      <c r="I71" s="21"/>
      <c r="J71" s="20">
        <v>75</v>
      </c>
      <c r="K71" s="88">
        <v>13</v>
      </c>
      <c r="L71" s="88">
        <v>62</v>
      </c>
      <c r="M71" s="20">
        <v>512</v>
      </c>
      <c r="N71" s="88">
        <v>98</v>
      </c>
      <c r="O71" s="88">
        <v>414</v>
      </c>
    </row>
    <row r="72" spans="1:15">
      <c r="B72" s="87" t="s">
        <v>81</v>
      </c>
      <c r="C72" s="20">
        <v>217</v>
      </c>
      <c r="D72" s="88">
        <v>66</v>
      </c>
      <c r="E72" s="88">
        <v>151</v>
      </c>
      <c r="F72" s="20">
        <v>3392</v>
      </c>
      <c r="G72" s="88">
        <v>1188</v>
      </c>
      <c r="H72" s="88">
        <v>2204</v>
      </c>
      <c r="I72" s="21"/>
      <c r="J72" s="20">
        <v>242</v>
      </c>
      <c r="K72" s="88">
        <v>77</v>
      </c>
      <c r="L72" s="88">
        <v>165</v>
      </c>
      <c r="M72" s="20">
        <v>3388</v>
      </c>
      <c r="N72" s="88">
        <v>1180</v>
      </c>
      <c r="O72" s="88">
        <v>2208</v>
      </c>
    </row>
    <row r="73" spans="1:15">
      <c r="B73" s="87" t="s">
        <v>82</v>
      </c>
      <c r="C73" s="20">
        <v>269</v>
      </c>
      <c r="D73" s="88">
        <v>64</v>
      </c>
      <c r="E73" s="88">
        <v>205</v>
      </c>
      <c r="F73" s="20">
        <v>2878</v>
      </c>
      <c r="G73" s="88">
        <v>1456</v>
      </c>
      <c r="H73" s="88">
        <v>1422</v>
      </c>
      <c r="I73" s="21"/>
      <c r="J73" s="20">
        <v>286</v>
      </c>
      <c r="K73" s="88">
        <v>70</v>
      </c>
      <c r="L73" s="88">
        <v>216</v>
      </c>
      <c r="M73" s="20">
        <v>2874</v>
      </c>
      <c r="N73" s="88">
        <v>1457</v>
      </c>
      <c r="O73" s="88">
        <v>1417</v>
      </c>
    </row>
    <row r="74" spans="1:15">
      <c r="B74" s="14" t="s">
        <v>83</v>
      </c>
      <c r="C74" s="85">
        <v>28</v>
      </c>
      <c r="D74" s="86">
        <v>4</v>
      </c>
      <c r="E74" s="86">
        <v>24</v>
      </c>
      <c r="F74" s="85">
        <v>157</v>
      </c>
      <c r="G74" s="86">
        <v>20</v>
      </c>
      <c r="H74" s="86">
        <v>137</v>
      </c>
      <c r="I74" s="85"/>
      <c r="J74" s="85">
        <v>33</v>
      </c>
      <c r="K74" s="86">
        <v>6</v>
      </c>
      <c r="L74" s="86">
        <v>27</v>
      </c>
      <c r="M74" s="85">
        <v>166</v>
      </c>
      <c r="N74" s="86">
        <v>30</v>
      </c>
      <c r="O74" s="86">
        <v>136</v>
      </c>
    </row>
    <row r="75" spans="1:15">
      <c r="B75" s="87" t="s">
        <v>84</v>
      </c>
      <c r="C75" s="20">
        <v>28</v>
      </c>
      <c r="D75" s="88">
        <v>4</v>
      </c>
      <c r="E75" s="88">
        <v>24</v>
      </c>
      <c r="F75" s="20">
        <v>157</v>
      </c>
      <c r="G75" s="88">
        <v>20</v>
      </c>
      <c r="H75" s="88">
        <v>137</v>
      </c>
      <c r="I75" s="21"/>
      <c r="J75" s="20">
        <v>33</v>
      </c>
      <c r="K75" s="88">
        <v>6</v>
      </c>
      <c r="L75" s="88">
        <v>27</v>
      </c>
      <c r="M75" s="20">
        <v>166</v>
      </c>
      <c r="N75" s="88">
        <v>30</v>
      </c>
      <c r="O75" s="88">
        <v>136</v>
      </c>
    </row>
    <row r="76" spans="1:15">
      <c r="B76" s="87" t="s">
        <v>85</v>
      </c>
      <c r="C76" s="20">
        <v>3</v>
      </c>
      <c r="D76" s="88">
        <v>2</v>
      </c>
      <c r="E76" s="88">
        <v>1</v>
      </c>
      <c r="F76" s="20">
        <v>40</v>
      </c>
      <c r="G76" s="88">
        <v>29</v>
      </c>
      <c r="H76" s="88">
        <v>11</v>
      </c>
      <c r="I76" s="21"/>
      <c r="J76" s="20">
        <v>6</v>
      </c>
      <c r="K76" s="88">
        <v>3</v>
      </c>
      <c r="L76" s="88">
        <v>3</v>
      </c>
      <c r="M76" s="20">
        <v>48</v>
      </c>
      <c r="N76" s="88">
        <v>29</v>
      </c>
      <c r="O76" s="88">
        <v>19</v>
      </c>
    </row>
    <row r="77" spans="1:15">
      <c r="B77" s="87" t="s">
        <v>86</v>
      </c>
      <c r="C77" s="20">
        <v>3</v>
      </c>
      <c r="D77" s="88">
        <v>1</v>
      </c>
      <c r="E77" s="88">
        <v>2</v>
      </c>
      <c r="F77" s="20">
        <v>14</v>
      </c>
      <c r="G77" s="88">
        <v>3</v>
      </c>
      <c r="H77" s="88">
        <v>11</v>
      </c>
      <c r="I77" s="21"/>
      <c r="J77" s="20">
        <v>3</v>
      </c>
      <c r="K77" s="88">
        <v>1</v>
      </c>
      <c r="L77" s="88">
        <v>2</v>
      </c>
      <c r="M77" s="20">
        <v>14</v>
      </c>
      <c r="N77" s="88">
        <v>3</v>
      </c>
      <c r="O77" s="88">
        <v>11</v>
      </c>
    </row>
    <row r="78" spans="1:15">
      <c r="A78" s="87" t="s">
        <v>87</v>
      </c>
    </row>
    <row r="79" spans="1:15">
      <c r="A79" s="87" t="s">
        <v>88</v>
      </c>
    </row>
    <row r="80" spans="1:15">
      <c r="A80" s="87" t="s">
        <v>89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K37"/>
  <sheetViews>
    <sheetView workbookViewId="0">
      <selection sqref="A1:XFD1048576"/>
    </sheetView>
  </sheetViews>
  <sheetFormatPr baseColWidth="10" defaultColWidth="11.44140625" defaultRowHeight="14.4"/>
  <cols>
    <col min="1" max="1" width="11.44140625" style="3" customWidth="1"/>
    <col min="2" max="2" width="16.33203125" style="3" customWidth="1"/>
    <col min="3" max="3" width="11.44140625" style="3"/>
    <col min="4" max="4" width="7.33203125" style="3" customWidth="1"/>
    <col min="5" max="5" width="14.109375" style="3" customWidth="1"/>
    <col min="6" max="6" width="13.88671875" style="3" customWidth="1"/>
    <col min="7" max="7" width="2.88671875" style="3" customWidth="1"/>
    <col min="8" max="8" width="11.44140625" style="3"/>
    <col min="9" max="9" width="6.88671875" style="3" customWidth="1"/>
    <col min="10" max="10" width="13.88671875" style="3" customWidth="1"/>
    <col min="11" max="11" width="13.6640625" style="3" customWidth="1"/>
    <col min="12" max="16384" width="11.44140625" style="3"/>
  </cols>
  <sheetData>
    <row r="1" spans="1:11" ht="15.6">
      <c r="A1" s="1" t="s">
        <v>331</v>
      </c>
      <c r="B1" s="2" t="s">
        <v>332</v>
      </c>
    </row>
    <row r="2" spans="1:11" ht="15.6">
      <c r="B2" s="2" t="s">
        <v>333</v>
      </c>
    </row>
    <row r="3" spans="1:11" ht="15.6">
      <c r="B3" s="2" t="s">
        <v>334</v>
      </c>
    </row>
    <row r="4" spans="1:11" ht="15.6">
      <c r="B4" s="2"/>
    </row>
    <row r="5" spans="1:11" ht="15.6">
      <c r="C5" s="17"/>
      <c r="D5" s="23" t="s">
        <v>5</v>
      </c>
      <c r="E5" s="17"/>
      <c r="F5" s="17"/>
      <c r="H5" s="17"/>
      <c r="I5" s="23" t="s">
        <v>7</v>
      </c>
      <c r="J5" s="17"/>
      <c r="K5" s="17"/>
    </row>
    <row r="6" spans="1:11" ht="15.6">
      <c r="B6" s="4" t="s">
        <v>98</v>
      </c>
      <c r="C6" s="89" t="s">
        <v>9</v>
      </c>
      <c r="D6" s="89" t="s">
        <v>100</v>
      </c>
      <c r="E6" s="89" t="s">
        <v>335</v>
      </c>
      <c r="F6" s="89" t="s">
        <v>336</v>
      </c>
      <c r="G6" s="4"/>
      <c r="H6" s="89" t="s">
        <v>9</v>
      </c>
      <c r="I6" s="89" t="s">
        <v>100</v>
      </c>
      <c r="J6" s="89" t="s">
        <v>335</v>
      </c>
      <c r="K6" s="89" t="s">
        <v>336</v>
      </c>
    </row>
    <row r="7" spans="1:11" ht="15.6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6">
      <c r="B8" s="90" t="s">
        <v>17</v>
      </c>
      <c r="C8" s="91">
        <v>8491</v>
      </c>
      <c r="D8" s="142">
        <v>99.999999999999986</v>
      </c>
      <c r="E8" s="91">
        <v>871</v>
      </c>
      <c r="F8" s="91">
        <v>7620</v>
      </c>
      <c r="G8" s="91"/>
      <c r="H8" s="91">
        <v>60315</v>
      </c>
      <c r="I8" s="142">
        <v>100.00000000000001</v>
      </c>
      <c r="J8" s="91">
        <v>13012</v>
      </c>
      <c r="K8" s="91">
        <v>47303</v>
      </c>
    </row>
    <row r="9" spans="1:11" ht="15.6">
      <c r="B9" s="93"/>
      <c r="C9" s="91"/>
      <c r="D9" s="92"/>
      <c r="E9" s="91"/>
      <c r="F9" s="91"/>
      <c r="G9" s="91"/>
      <c r="H9" s="91"/>
      <c r="I9" s="92"/>
      <c r="J9" s="91"/>
      <c r="K9" s="91"/>
    </row>
    <row r="10" spans="1:11">
      <c r="B10" s="94" t="s">
        <v>337</v>
      </c>
      <c r="C10" s="95">
        <v>5733</v>
      </c>
      <c r="D10" s="96">
        <v>67.518549051937342</v>
      </c>
      <c r="E10" s="11">
        <v>379</v>
      </c>
      <c r="F10" s="97">
        <v>5354</v>
      </c>
      <c r="G10" s="97"/>
      <c r="H10" s="95">
        <v>14934</v>
      </c>
      <c r="I10" s="96">
        <v>24.760009947774186</v>
      </c>
      <c r="J10" s="97">
        <v>1077</v>
      </c>
      <c r="K10" s="97">
        <v>13857</v>
      </c>
    </row>
    <row r="11" spans="1:11">
      <c r="B11" s="98" t="s">
        <v>338</v>
      </c>
      <c r="C11" s="95">
        <v>1570</v>
      </c>
      <c r="D11" s="96">
        <v>18.490166058179248</v>
      </c>
      <c r="E11" s="11">
        <v>211</v>
      </c>
      <c r="F11" s="97">
        <v>1359</v>
      </c>
      <c r="G11" s="97"/>
      <c r="H11" s="95">
        <v>11799</v>
      </c>
      <c r="I11" s="96">
        <v>19.562297935836856</v>
      </c>
      <c r="J11" s="97">
        <v>1628</v>
      </c>
      <c r="K11" s="97">
        <v>10171</v>
      </c>
    </row>
    <row r="12" spans="1:11">
      <c r="B12" s="98" t="s">
        <v>339</v>
      </c>
      <c r="C12" s="95">
        <v>872</v>
      </c>
      <c r="D12" s="96">
        <v>10.269697326581086</v>
      </c>
      <c r="E12" s="11">
        <v>178</v>
      </c>
      <c r="F12" s="97">
        <v>694</v>
      </c>
      <c r="G12" s="11"/>
      <c r="H12" s="95">
        <v>13631</v>
      </c>
      <c r="I12" s="96">
        <v>22.599684987150791</v>
      </c>
      <c r="J12" s="97">
        <v>2868</v>
      </c>
      <c r="K12" s="97">
        <v>10763</v>
      </c>
    </row>
    <row r="13" spans="1:11">
      <c r="B13" s="94" t="s">
        <v>340</v>
      </c>
      <c r="C13" s="95">
        <v>214</v>
      </c>
      <c r="D13" s="96">
        <v>2.5203156283123307</v>
      </c>
      <c r="E13" s="11">
        <v>63</v>
      </c>
      <c r="F13" s="97">
        <v>151</v>
      </c>
      <c r="G13" s="11"/>
      <c r="H13" s="95">
        <v>7319</v>
      </c>
      <c r="I13" s="96">
        <v>12.134626543977452</v>
      </c>
      <c r="J13" s="97">
        <v>2198</v>
      </c>
      <c r="K13" s="97">
        <v>5121</v>
      </c>
    </row>
    <row r="14" spans="1:11">
      <c r="B14" s="94" t="s">
        <v>341</v>
      </c>
      <c r="C14" s="95">
        <v>76</v>
      </c>
      <c r="D14" s="96">
        <v>0.8950653633258745</v>
      </c>
      <c r="E14" s="11">
        <v>32</v>
      </c>
      <c r="F14" s="97">
        <v>44</v>
      </c>
      <c r="G14" s="11"/>
      <c r="H14" s="95">
        <v>5222</v>
      </c>
      <c r="I14" s="96">
        <v>8.6578794661361194</v>
      </c>
      <c r="J14" s="97">
        <v>2240</v>
      </c>
      <c r="K14" s="97">
        <v>2982</v>
      </c>
    </row>
    <row r="15" spans="1:11">
      <c r="B15" s="94" t="s">
        <v>342</v>
      </c>
      <c r="C15" s="95">
        <v>17</v>
      </c>
      <c r="D15" s="96">
        <v>0.20021198916499824</v>
      </c>
      <c r="E15" s="11">
        <v>4</v>
      </c>
      <c r="F15" s="97">
        <v>13</v>
      </c>
      <c r="G15" s="11"/>
      <c r="H15" s="95">
        <v>2565</v>
      </c>
      <c r="I15" s="96">
        <v>4.2526734643123598</v>
      </c>
      <c r="J15" s="97">
        <v>624</v>
      </c>
      <c r="K15" s="97">
        <v>1941</v>
      </c>
    </row>
    <row r="16" spans="1:11">
      <c r="B16" s="94" t="s">
        <v>343</v>
      </c>
      <c r="C16" s="95">
        <v>9</v>
      </c>
      <c r="D16" s="96">
        <v>0.10599458249911671</v>
      </c>
      <c r="E16" s="11">
        <v>4</v>
      </c>
      <c r="F16" s="97">
        <v>5</v>
      </c>
      <c r="G16" s="11"/>
      <c r="H16" s="95">
        <v>4845</v>
      </c>
      <c r="I16" s="96">
        <v>8.0328276548122357</v>
      </c>
      <c r="J16" s="97">
        <v>2377</v>
      </c>
      <c r="K16" s="97">
        <v>2468</v>
      </c>
    </row>
    <row r="17" spans="1:11">
      <c r="B17" s="94"/>
      <c r="C17" s="99"/>
      <c r="D17" s="11"/>
      <c r="E17" s="11"/>
      <c r="F17" s="11"/>
      <c r="G17" s="11"/>
      <c r="H17" s="95"/>
      <c r="I17" s="11"/>
      <c r="J17" s="97"/>
      <c r="K17" s="97"/>
    </row>
    <row r="18" spans="1:11" ht="15.6">
      <c r="A18" s="1" t="s">
        <v>344</v>
      </c>
      <c r="B18" s="2" t="s">
        <v>332</v>
      </c>
    </row>
    <row r="19" spans="1:11" ht="15.6">
      <c r="B19" s="2" t="s">
        <v>333</v>
      </c>
    </row>
    <row r="20" spans="1:11" ht="15.6">
      <c r="B20" s="2" t="s">
        <v>345</v>
      </c>
    </row>
    <row r="21" spans="1:11" ht="15.6">
      <c r="B21" s="2"/>
    </row>
    <row r="22" spans="1:11" ht="15.6">
      <c r="C22" s="17"/>
      <c r="D22" s="23" t="s">
        <v>5</v>
      </c>
      <c r="E22" s="17"/>
      <c r="F22" s="17"/>
      <c r="H22" s="17"/>
      <c r="I22" s="23" t="s">
        <v>7</v>
      </c>
      <c r="J22" s="17"/>
      <c r="K22" s="17"/>
    </row>
    <row r="23" spans="1:11" ht="15.6">
      <c r="A23" s="100"/>
      <c r="B23" s="4" t="s">
        <v>114</v>
      </c>
      <c r="C23" s="89" t="s">
        <v>9</v>
      </c>
      <c r="D23" s="89" t="s">
        <v>100</v>
      </c>
      <c r="E23" s="89" t="s">
        <v>335</v>
      </c>
      <c r="F23" s="89" t="s">
        <v>336</v>
      </c>
      <c r="G23" s="4"/>
      <c r="H23" s="89" t="s">
        <v>9</v>
      </c>
      <c r="I23" s="89" t="s">
        <v>100</v>
      </c>
      <c r="J23" s="89" t="s">
        <v>335</v>
      </c>
      <c r="K23" s="89" t="s">
        <v>336</v>
      </c>
    </row>
    <row r="24" spans="1:11" ht="15.6">
      <c r="A24" s="100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.6">
      <c r="B25" s="90" t="s">
        <v>17</v>
      </c>
      <c r="C25" s="91">
        <v>8491</v>
      </c>
      <c r="D25" s="142">
        <v>100.00000000000001</v>
      </c>
      <c r="E25" s="91">
        <v>871</v>
      </c>
      <c r="F25" s="91">
        <v>7620</v>
      </c>
      <c r="G25" s="91"/>
      <c r="H25" s="91">
        <v>60315</v>
      </c>
      <c r="I25" s="142">
        <v>100</v>
      </c>
      <c r="J25" s="91">
        <v>13012</v>
      </c>
      <c r="K25" s="91">
        <v>47303</v>
      </c>
    </row>
    <row r="26" spans="1:11" ht="15.6">
      <c r="B26" s="93"/>
      <c r="C26" s="91"/>
      <c r="D26" s="92"/>
      <c r="E26" s="91"/>
      <c r="F26" s="91"/>
      <c r="G26" s="91"/>
      <c r="H26" s="91"/>
      <c r="I26" s="92"/>
      <c r="J26" s="91"/>
      <c r="K26" s="91"/>
    </row>
    <row r="27" spans="1:11">
      <c r="B27" s="94" t="s">
        <v>346</v>
      </c>
      <c r="C27" s="167">
        <v>138</v>
      </c>
      <c r="D27" s="96">
        <v>1.6252502649864562</v>
      </c>
      <c r="E27" s="11">
        <v>125</v>
      </c>
      <c r="F27" s="168">
        <v>13</v>
      </c>
      <c r="G27" s="11"/>
      <c r="H27" s="95">
        <v>3087</v>
      </c>
      <c r="I27" s="96">
        <v>5.118129818453121</v>
      </c>
      <c r="J27" s="97">
        <v>2940</v>
      </c>
      <c r="K27" s="168">
        <v>147</v>
      </c>
    </row>
    <row r="28" spans="1:11">
      <c r="B28" s="94" t="s">
        <v>347</v>
      </c>
      <c r="C28" s="167">
        <v>121</v>
      </c>
      <c r="D28" s="96">
        <v>1.4250382758214579</v>
      </c>
      <c r="E28" s="11">
        <v>113</v>
      </c>
      <c r="F28" s="168">
        <v>8</v>
      </c>
      <c r="G28" s="11"/>
      <c r="H28" s="95">
        <v>1602</v>
      </c>
      <c r="I28" s="96">
        <v>2.656055707535439</v>
      </c>
      <c r="J28" s="97">
        <v>1565</v>
      </c>
      <c r="K28" s="168">
        <v>37</v>
      </c>
    </row>
    <row r="29" spans="1:11">
      <c r="B29" s="94" t="s">
        <v>348</v>
      </c>
      <c r="C29" s="167">
        <v>232</v>
      </c>
      <c r="D29" s="96">
        <v>2.732304793310564</v>
      </c>
      <c r="E29" s="11">
        <v>220</v>
      </c>
      <c r="F29" s="168">
        <v>12</v>
      </c>
      <c r="G29" s="11"/>
      <c r="H29" s="95">
        <v>2790</v>
      </c>
      <c r="I29" s="96">
        <v>4.6257149962695845</v>
      </c>
      <c r="J29" s="97">
        <v>2721</v>
      </c>
      <c r="K29" s="168">
        <v>69</v>
      </c>
    </row>
    <row r="30" spans="1:11">
      <c r="B30" s="94" t="s">
        <v>349</v>
      </c>
      <c r="C30" s="167">
        <v>242</v>
      </c>
      <c r="D30" s="96">
        <v>2.8500765516429158</v>
      </c>
      <c r="E30" s="11">
        <v>164</v>
      </c>
      <c r="F30" s="168">
        <v>78</v>
      </c>
      <c r="G30" s="11"/>
      <c r="H30" s="95">
        <v>3628</v>
      </c>
      <c r="I30" s="96">
        <v>6.0150874575147144</v>
      </c>
      <c r="J30" s="97">
        <v>2231</v>
      </c>
      <c r="K30" s="168">
        <v>1397</v>
      </c>
    </row>
    <row r="31" spans="1:11">
      <c r="B31" s="94" t="s">
        <v>350</v>
      </c>
      <c r="C31" s="167">
        <v>1001</v>
      </c>
      <c r="D31" s="96">
        <v>11.788953009068425</v>
      </c>
      <c r="E31" s="11">
        <v>99</v>
      </c>
      <c r="F31" s="168">
        <v>902</v>
      </c>
      <c r="G31" s="97"/>
      <c r="H31" s="95">
        <v>7419</v>
      </c>
      <c r="I31" s="96">
        <v>12.300422780402885</v>
      </c>
      <c r="J31" s="97">
        <v>2056</v>
      </c>
      <c r="K31" s="168">
        <v>5363</v>
      </c>
    </row>
    <row r="32" spans="1:11">
      <c r="B32" s="94" t="s">
        <v>351</v>
      </c>
      <c r="C32" s="167">
        <v>1520</v>
      </c>
      <c r="D32" s="96">
        <v>17.901307266517488</v>
      </c>
      <c r="E32" s="11">
        <v>36</v>
      </c>
      <c r="F32" s="168">
        <v>1484</v>
      </c>
      <c r="G32" s="97"/>
      <c r="H32" s="95">
        <v>9836</v>
      </c>
      <c r="I32" s="96">
        <v>16.307717814805603</v>
      </c>
      <c r="J32" s="97">
        <v>416</v>
      </c>
      <c r="K32" s="168">
        <v>9420</v>
      </c>
    </row>
    <row r="33" spans="2:11">
      <c r="B33" s="94" t="s">
        <v>352</v>
      </c>
      <c r="C33" s="167">
        <v>1388</v>
      </c>
      <c r="D33" s="96">
        <v>16.346720056530444</v>
      </c>
      <c r="E33" s="11">
        <v>23</v>
      </c>
      <c r="F33" s="168">
        <v>1365</v>
      </c>
      <c r="G33" s="97"/>
      <c r="H33" s="95">
        <v>9232</v>
      </c>
      <c r="I33" s="96">
        <v>15.306308546795988</v>
      </c>
      <c r="J33" s="97">
        <v>351</v>
      </c>
      <c r="K33" s="168">
        <v>8881</v>
      </c>
    </row>
    <row r="34" spans="2:11">
      <c r="B34" s="94" t="s">
        <v>353</v>
      </c>
      <c r="C34" s="167">
        <v>888</v>
      </c>
      <c r="D34" s="96">
        <v>10.458132139912848</v>
      </c>
      <c r="E34" s="11">
        <v>17</v>
      </c>
      <c r="F34" s="168">
        <v>871</v>
      </c>
      <c r="G34" s="97"/>
      <c r="H34" s="95">
        <v>5146</v>
      </c>
      <c r="I34" s="96">
        <v>8.5318743264527903</v>
      </c>
      <c r="J34" s="97">
        <v>95</v>
      </c>
      <c r="K34" s="168">
        <v>5051</v>
      </c>
    </row>
    <row r="35" spans="2:11">
      <c r="B35" s="94" t="s">
        <v>354</v>
      </c>
      <c r="C35" s="167">
        <v>1067</v>
      </c>
      <c r="D35" s="96">
        <v>12.566246614061948</v>
      </c>
      <c r="E35" s="11">
        <v>24</v>
      </c>
      <c r="F35" s="168">
        <v>1043</v>
      </c>
      <c r="G35" s="97"/>
      <c r="H35" s="95">
        <v>6774</v>
      </c>
      <c r="I35" s="96">
        <v>11.231037055458842</v>
      </c>
      <c r="J35" s="97">
        <v>227</v>
      </c>
      <c r="K35" s="168">
        <v>6547</v>
      </c>
    </row>
    <row r="36" spans="2:11">
      <c r="B36" s="94" t="s">
        <v>355</v>
      </c>
      <c r="C36" s="167">
        <v>1135</v>
      </c>
      <c r="D36" s="96">
        <v>13.367094570721941</v>
      </c>
      <c r="E36" s="11">
        <v>33</v>
      </c>
      <c r="F36" s="168">
        <v>1102</v>
      </c>
      <c r="G36" s="97"/>
      <c r="H36" s="95">
        <v>6975</v>
      </c>
      <c r="I36" s="96">
        <v>11.564287490673962</v>
      </c>
      <c r="J36" s="97">
        <v>328</v>
      </c>
      <c r="K36" s="168">
        <v>6647</v>
      </c>
    </row>
    <row r="37" spans="2:11">
      <c r="B37" s="94" t="s">
        <v>356</v>
      </c>
      <c r="C37" s="167">
        <v>759</v>
      </c>
      <c r="D37" s="96">
        <v>8.9388764574255095</v>
      </c>
      <c r="E37" s="11">
        <v>17</v>
      </c>
      <c r="F37" s="168">
        <v>742</v>
      </c>
      <c r="G37" s="11"/>
      <c r="H37" s="95">
        <v>3826</v>
      </c>
      <c r="I37" s="96">
        <v>6.3433640056370724</v>
      </c>
      <c r="J37" s="97">
        <v>82</v>
      </c>
      <c r="K37" s="168">
        <v>3744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O123"/>
  <sheetViews>
    <sheetView workbookViewId="0">
      <selection sqref="A1:XFD1048576"/>
    </sheetView>
  </sheetViews>
  <sheetFormatPr baseColWidth="10" defaultColWidth="11.44140625" defaultRowHeight="14.4"/>
  <cols>
    <col min="1" max="1" width="11.44140625" style="3"/>
    <col min="2" max="2" width="50.5546875" style="3" customWidth="1"/>
    <col min="3" max="3" width="8.88671875" style="3" customWidth="1"/>
    <col min="4" max="4" width="5.44140625" style="3" customWidth="1"/>
    <col min="5" max="5" width="8.6640625" style="3" customWidth="1"/>
    <col min="6" max="6" width="6.33203125" style="3" customWidth="1"/>
    <col min="7" max="7" width="9.6640625" style="3" customWidth="1"/>
    <col min="8" max="8" width="7" style="3" customWidth="1"/>
    <col min="9" max="9" width="2.44140625" style="3" customWidth="1"/>
    <col min="10" max="10" width="11" style="3" customWidth="1"/>
    <col min="11" max="11" width="7.109375" style="3" customWidth="1"/>
    <col min="12" max="12" width="9.33203125" style="3" customWidth="1"/>
    <col min="13" max="13" width="8.33203125" style="3" customWidth="1"/>
    <col min="14" max="14" width="10.44140625" style="3" customWidth="1"/>
    <col min="15" max="15" width="5.44140625" style="3" customWidth="1"/>
    <col min="16" max="16384" width="11.44140625" style="3"/>
  </cols>
  <sheetData>
    <row r="1" spans="1:15" ht="15.6">
      <c r="A1" s="1" t="s">
        <v>357</v>
      </c>
      <c r="B1" s="2" t="s">
        <v>358</v>
      </c>
    </row>
    <row r="2" spans="1:15" ht="15.6">
      <c r="B2" s="2" t="s">
        <v>359</v>
      </c>
    </row>
    <row r="3" spans="1:15" ht="15.6">
      <c r="B3" s="2"/>
    </row>
    <row r="4" spans="1:15" ht="15.6">
      <c r="B4" s="2"/>
    </row>
    <row r="5" spans="1:15">
      <c r="A5" s="101" t="s">
        <v>360</v>
      </c>
      <c r="B5" s="17"/>
      <c r="C5" s="17"/>
      <c r="D5" s="17"/>
      <c r="E5" s="17"/>
      <c r="F5" s="17"/>
      <c r="G5" s="17"/>
      <c r="H5" s="17"/>
      <c r="I5" s="31"/>
      <c r="J5" s="17"/>
      <c r="K5" s="17"/>
      <c r="L5" s="17"/>
      <c r="M5" s="17"/>
      <c r="N5" s="17"/>
      <c r="O5" s="17"/>
    </row>
    <row r="6" spans="1:15" ht="8.25" customHeight="1">
      <c r="A6" s="101"/>
      <c r="B6" s="17"/>
      <c r="C6" s="17"/>
      <c r="D6" s="17"/>
      <c r="E6" s="17"/>
      <c r="F6" s="17"/>
      <c r="G6" s="17"/>
      <c r="H6" s="17"/>
      <c r="I6" s="31"/>
      <c r="J6" s="17"/>
      <c r="K6" s="17"/>
      <c r="L6" s="17"/>
      <c r="M6" s="17"/>
      <c r="N6" s="17"/>
      <c r="O6" s="17"/>
    </row>
    <row r="7" spans="1:15">
      <c r="B7" s="102" t="s">
        <v>361</v>
      </c>
      <c r="C7" s="16"/>
      <c r="D7" s="16"/>
      <c r="E7" s="103" t="s">
        <v>362</v>
      </c>
      <c r="F7" s="16"/>
      <c r="G7" s="16"/>
      <c r="H7" s="16"/>
      <c r="I7" s="31"/>
      <c r="J7" s="16"/>
      <c r="K7" s="16"/>
      <c r="L7" s="16"/>
      <c r="M7" s="103" t="s">
        <v>7</v>
      </c>
      <c r="N7" s="16"/>
      <c r="O7" s="16"/>
    </row>
    <row r="8" spans="1:15">
      <c r="B8" s="52" t="s">
        <v>133</v>
      </c>
      <c r="C8" s="34" t="s">
        <v>9</v>
      </c>
      <c r="D8" s="34" t="s">
        <v>100</v>
      </c>
      <c r="E8" s="34" t="s">
        <v>335</v>
      </c>
      <c r="F8" s="34" t="s">
        <v>100</v>
      </c>
      <c r="G8" s="34" t="s">
        <v>336</v>
      </c>
      <c r="H8" s="34" t="s">
        <v>100</v>
      </c>
      <c r="I8" s="35"/>
      <c r="J8" s="34" t="s">
        <v>9</v>
      </c>
      <c r="K8" s="34" t="s">
        <v>100</v>
      </c>
      <c r="L8" s="34" t="s">
        <v>335</v>
      </c>
      <c r="M8" s="34" t="s">
        <v>100</v>
      </c>
      <c r="N8" s="34" t="s">
        <v>336</v>
      </c>
      <c r="O8" s="34" t="s">
        <v>100</v>
      </c>
    </row>
    <row r="9" spans="1:15">
      <c r="B9" s="52" t="s">
        <v>17</v>
      </c>
      <c r="C9" s="104">
        <v>9317</v>
      </c>
      <c r="D9" s="143">
        <v>100</v>
      </c>
      <c r="E9" s="105">
        <v>1009</v>
      </c>
      <c r="F9" s="144">
        <v>100</v>
      </c>
      <c r="G9" s="104">
        <v>8308</v>
      </c>
      <c r="H9" s="144">
        <v>100</v>
      </c>
      <c r="I9" s="106"/>
      <c r="J9" s="105">
        <v>60316</v>
      </c>
      <c r="K9" s="144">
        <v>100</v>
      </c>
      <c r="L9" s="107">
        <v>13013</v>
      </c>
      <c r="M9" s="144">
        <v>100</v>
      </c>
      <c r="N9" s="105">
        <v>47303</v>
      </c>
      <c r="O9" s="144">
        <v>100</v>
      </c>
    </row>
    <row r="10" spans="1:15">
      <c r="B10" s="52" t="s">
        <v>134</v>
      </c>
      <c r="C10" s="145">
        <v>145</v>
      </c>
      <c r="D10" s="108">
        <v>1.5562949447246968</v>
      </c>
      <c r="E10" s="109">
        <v>18</v>
      </c>
      <c r="F10" s="108">
        <v>1.7839444995044598</v>
      </c>
      <c r="G10" s="146">
        <v>127</v>
      </c>
      <c r="H10" s="108">
        <v>1.5286470871449205</v>
      </c>
      <c r="I10" s="22"/>
      <c r="J10" s="147">
        <v>874</v>
      </c>
      <c r="K10" s="108">
        <v>1.4490350819019828</v>
      </c>
      <c r="L10" s="110">
        <v>202</v>
      </c>
      <c r="M10" s="108">
        <v>1.5522938599861678</v>
      </c>
      <c r="N10" s="111">
        <v>672</v>
      </c>
      <c r="O10" s="108">
        <v>1.4206287127666322</v>
      </c>
    </row>
    <row r="11" spans="1:15">
      <c r="B11" s="52" t="s">
        <v>135</v>
      </c>
      <c r="C11" s="145">
        <v>1842</v>
      </c>
      <c r="D11" s="108">
        <v>19.770312332295802</v>
      </c>
      <c r="E11" s="109">
        <v>372</v>
      </c>
      <c r="F11" s="108">
        <v>36.868186323092168</v>
      </c>
      <c r="G11" s="146">
        <v>1470</v>
      </c>
      <c r="H11" s="108">
        <v>17.693789118921522</v>
      </c>
      <c r="I11" s="22"/>
      <c r="J11" s="147">
        <v>15685</v>
      </c>
      <c r="K11" s="108">
        <v>26.004708535048742</v>
      </c>
      <c r="L11" s="110">
        <v>5506</v>
      </c>
      <c r="M11" s="108">
        <v>42.311534619226926</v>
      </c>
      <c r="N11" s="111">
        <v>10179</v>
      </c>
      <c r="O11" s="108">
        <v>21.51871974293385</v>
      </c>
    </row>
    <row r="12" spans="1:15">
      <c r="B12" s="52" t="s">
        <v>136</v>
      </c>
      <c r="C12" s="145">
        <v>1294</v>
      </c>
      <c r="D12" s="108">
        <v>13.888590748094881</v>
      </c>
      <c r="E12" s="109">
        <v>71</v>
      </c>
      <c r="F12" s="108">
        <v>7.0366699702675914</v>
      </c>
      <c r="G12" s="146">
        <v>1223</v>
      </c>
      <c r="H12" s="108">
        <v>14.720751083293212</v>
      </c>
      <c r="I12" s="22"/>
      <c r="J12" s="147">
        <v>8389</v>
      </c>
      <c r="K12" s="108">
        <v>13.90841567743219</v>
      </c>
      <c r="L12" s="110">
        <v>648</v>
      </c>
      <c r="M12" s="108">
        <v>4.9796357488665182</v>
      </c>
      <c r="N12" s="111">
        <v>7741</v>
      </c>
      <c r="O12" s="108">
        <v>16.364712597509673</v>
      </c>
    </row>
    <row r="13" spans="1:15">
      <c r="B13" s="52" t="s">
        <v>137</v>
      </c>
      <c r="C13" s="145">
        <v>6036</v>
      </c>
      <c r="D13" s="108">
        <v>64.784801974884616</v>
      </c>
      <c r="E13" s="109">
        <v>548</v>
      </c>
      <c r="F13" s="108">
        <v>54.311199207135779</v>
      </c>
      <c r="G13" s="146">
        <v>5488</v>
      </c>
      <c r="H13" s="108">
        <v>66.056812710640344</v>
      </c>
      <c r="I13" s="22"/>
      <c r="J13" s="147">
        <v>35368</v>
      </c>
      <c r="K13" s="108">
        <v>58.63784070561708</v>
      </c>
      <c r="L13" s="110">
        <v>6657</v>
      </c>
      <c r="M13" s="108">
        <v>51.156535771920389</v>
      </c>
      <c r="N13" s="111">
        <v>28711</v>
      </c>
      <c r="O13" s="108">
        <v>60.695938946789845</v>
      </c>
    </row>
    <row r="14" spans="1:15">
      <c r="A14" s="112" t="s">
        <v>363</v>
      </c>
      <c r="M14" s="113"/>
    </row>
    <row r="15" spans="1:15">
      <c r="A15" s="17"/>
      <c r="B15" s="80" t="s">
        <v>139</v>
      </c>
      <c r="C15" s="16"/>
      <c r="D15" s="16"/>
      <c r="E15" s="103" t="s">
        <v>362</v>
      </c>
      <c r="F15" s="16"/>
      <c r="G15" s="16"/>
      <c r="H15" s="16"/>
      <c r="I15" s="31"/>
      <c r="J15" s="16"/>
      <c r="K15" s="16"/>
      <c r="L15" s="16"/>
      <c r="M15" s="103" t="s">
        <v>7</v>
      </c>
      <c r="N15" s="16"/>
      <c r="O15" s="16"/>
    </row>
    <row r="16" spans="1:15" ht="3.75" customHeight="1">
      <c r="A16" s="17"/>
      <c r="B16" s="80"/>
      <c r="C16" s="17"/>
      <c r="D16" s="17"/>
      <c r="E16" s="17"/>
      <c r="F16" s="17"/>
      <c r="G16" s="17"/>
      <c r="H16" s="17"/>
      <c r="I16" s="31"/>
      <c r="J16" s="17"/>
      <c r="K16" s="17"/>
      <c r="L16" s="17"/>
      <c r="M16" s="17"/>
      <c r="N16" s="17"/>
      <c r="O16" s="17"/>
    </row>
    <row r="17" spans="1:15">
      <c r="A17" s="17"/>
      <c r="B17" s="17"/>
      <c r="C17" s="114" t="s">
        <v>9</v>
      </c>
      <c r="D17" s="114" t="s">
        <v>100</v>
      </c>
      <c r="E17" s="114" t="s">
        <v>364</v>
      </c>
      <c r="F17" s="114" t="s">
        <v>100</v>
      </c>
      <c r="G17" s="114" t="s">
        <v>365</v>
      </c>
      <c r="H17" s="114" t="s">
        <v>100</v>
      </c>
      <c r="I17" s="115"/>
      <c r="J17" s="114" t="s">
        <v>9</v>
      </c>
      <c r="K17" s="114" t="s">
        <v>100</v>
      </c>
      <c r="L17" s="114" t="s">
        <v>364</v>
      </c>
      <c r="M17" s="114" t="s">
        <v>100</v>
      </c>
      <c r="N17" s="114" t="s">
        <v>365</v>
      </c>
      <c r="O17" s="114" t="s">
        <v>100</v>
      </c>
    </row>
    <row r="18" spans="1:15" ht="23.25" customHeight="1">
      <c r="A18" s="116" t="s">
        <v>140</v>
      </c>
      <c r="B18" s="116" t="s">
        <v>141</v>
      </c>
      <c r="C18" s="117">
        <v>145</v>
      </c>
      <c r="D18" s="118">
        <v>1.5562949447246968</v>
      </c>
      <c r="E18" s="117">
        <v>18</v>
      </c>
      <c r="F18" s="118">
        <v>1.7839444995044598</v>
      </c>
      <c r="G18" s="117">
        <v>127</v>
      </c>
      <c r="H18" s="118">
        <v>1.5286470871449205</v>
      </c>
      <c r="I18" s="13"/>
      <c r="J18" s="117">
        <v>874</v>
      </c>
      <c r="K18" s="118">
        <v>1.4490350819019828</v>
      </c>
      <c r="L18" s="117">
        <v>202</v>
      </c>
      <c r="M18" s="118">
        <v>1.5522938599861678</v>
      </c>
      <c r="N18" s="117">
        <v>672</v>
      </c>
      <c r="O18" s="118">
        <v>1.4206287127666322</v>
      </c>
    </row>
    <row r="19" spans="1:15" ht="23.25" customHeight="1">
      <c r="A19" s="116" t="s">
        <v>142</v>
      </c>
      <c r="B19" s="116" t="s">
        <v>143</v>
      </c>
      <c r="C19" s="117">
        <v>11</v>
      </c>
      <c r="D19" s="118">
        <v>0.1180637544273908</v>
      </c>
      <c r="E19" s="117">
        <v>1</v>
      </c>
      <c r="F19" s="118">
        <v>9.9108027750247768E-2</v>
      </c>
      <c r="G19" s="117">
        <v>10</v>
      </c>
      <c r="H19" s="118">
        <v>0.1203659123736158</v>
      </c>
      <c r="I19" s="13"/>
      <c r="J19" s="117">
        <v>24</v>
      </c>
      <c r="K19" s="118">
        <v>3.9790437031633395E-2</v>
      </c>
      <c r="L19" s="117">
        <v>3</v>
      </c>
      <c r="M19" s="118">
        <v>2.305386920771536E-2</v>
      </c>
      <c r="N19" s="117">
        <v>21</v>
      </c>
      <c r="O19" s="118">
        <v>4.4394647273957255E-2</v>
      </c>
    </row>
    <row r="20" spans="1:15" ht="23.25" customHeight="1">
      <c r="A20" s="116" t="s">
        <v>144</v>
      </c>
      <c r="B20" s="116" t="s">
        <v>145</v>
      </c>
      <c r="C20" s="117">
        <v>1809</v>
      </c>
      <c r="D20" s="118">
        <v>19.416121069013631</v>
      </c>
      <c r="E20" s="117">
        <v>369</v>
      </c>
      <c r="F20" s="118">
        <v>36.570862239841425</v>
      </c>
      <c r="G20" s="117">
        <v>1440</v>
      </c>
      <c r="H20" s="118">
        <v>17.332691381800675</v>
      </c>
      <c r="I20" s="13"/>
      <c r="J20" s="117">
        <v>15540</v>
      </c>
      <c r="K20" s="118">
        <v>25.764307977982625</v>
      </c>
      <c r="L20" s="117">
        <v>5494</v>
      </c>
      <c r="M20" s="118">
        <v>42.219319142396067</v>
      </c>
      <c r="N20" s="117">
        <v>10046</v>
      </c>
      <c r="O20" s="118">
        <v>21.237553643532124</v>
      </c>
    </row>
    <row r="21" spans="1:15" ht="23.25" customHeight="1">
      <c r="A21" s="116" t="s">
        <v>146</v>
      </c>
      <c r="B21" s="116" t="s">
        <v>147</v>
      </c>
      <c r="C21" s="117">
        <v>2</v>
      </c>
      <c r="D21" s="118">
        <v>2.1466137168616506E-2</v>
      </c>
      <c r="E21" s="117">
        <v>1</v>
      </c>
      <c r="F21" s="118">
        <v>9.9108027750247768E-2</v>
      </c>
      <c r="G21" s="117">
        <v>1</v>
      </c>
      <c r="H21" s="118">
        <v>1.2036591237361579E-2</v>
      </c>
      <c r="I21" s="13"/>
      <c r="J21" s="117">
        <v>17</v>
      </c>
      <c r="K21" s="118">
        <v>2.8184892897406989E-2</v>
      </c>
      <c r="L21" s="117">
        <v>6</v>
      </c>
      <c r="M21" s="118">
        <v>4.610773841543072E-2</v>
      </c>
      <c r="N21" s="117">
        <v>11</v>
      </c>
      <c r="O21" s="118">
        <v>2.3254339048263323E-2</v>
      </c>
    </row>
    <row r="22" spans="1:15" ht="23.25" customHeight="1">
      <c r="A22" s="116" t="s">
        <v>148</v>
      </c>
      <c r="B22" s="116" t="s">
        <v>149</v>
      </c>
      <c r="C22" s="117">
        <v>20</v>
      </c>
      <c r="D22" s="118">
        <v>0.21466137168616509</v>
      </c>
      <c r="E22" s="117">
        <v>1</v>
      </c>
      <c r="F22" s="118">
        <v>9.9108027750247768E-2</v>
      </c>
      <c r="G22" s="117">
        <v>19</v>
      </c>
      <c r="H22" s="118">
        <v>0.22869523350987001</v>
      </c>
      <c r="I22" s="13"/>
      <c r="J22" s="117">
        <v>104</v>
      </c>
      <c r="K22" s="118">
        <v>0.17242522713707806</v>
      </c>
      <c r="L22" s="117">
        <v>3</v>
      </c>
      <c r="M22" s="118">
        <v>2.305386920771536E-2</v>
      </c>
      <c r="N22" s="117">
        <v>101</v>
      </c>
      <c r="O22" s="118">
        <v>0.21351711307950869</v>
      </c>
    </row>
    <row r="23" spans="1:15" ht="23.25" customHeight="1">
      <c r="A23" s="116" t="s">
        <v>150</v>
      </c>
      <c r="B23" s="116" t="s">
        <v>151</v>
      </c>
      <c r="C23" s="117">
        <v>1294</v>
      </c>
      <c r="D23" s="118">
        <v>13.888590748094881</v>
      </c>
      <c r="E23" s="117">
        <v>71</v>
      </c>
      <c r="F23" s="118">
        <v>7.0366699702675914</v>
      </c>
      <c r="G23" s="117">
        <v>1223</v>
      </c>
      <c r="H23" s="118">
        <v>14.720751083293212</v>
      </c>
      <c r="I23" s="13"/>
      <c r="J23" s="117">
        <v>8389</v>
      </c>
      <c r="K23" s="118">
        <v>13.90841567743219</v>
      </c>
      <c r="L23" s="117">
        <v>648</v>
      </c>
      <c r="M23" s="118">
        <v>4.9796357488665182</v>
      </c>
      <c r="N23" s="117">
        <v>7741</v>
      </c>
      <c r="O23" s="118">
        <v>16.364712597509673</v>
      </c>
    </row>
    <row r="24" spans="1:15" ht="23.25" customHeight="1">
      <c r="A24" s="116" t="s">
        <v>152</v>
      </c>
      <c r="B24" s="116" t="s">
        <v>153</v>
      </c>
      <c r="C24" s="117">
        <v>2360</v>
      </c>
      <c r="D24" s="118">
        <v>25.33004185896748</v>
      </c>
      <c r="E24" s="117">
        <v>249</v>
      </c>
      <c r="F24" s="118">
        <v>24.677898909811695</v>
      </c>
      <c r="G24" s="117">
        <v>2111</v>
      </c>
      <c r="H24" s="118">
        <v>25.409244102070293</v>
      </c>
      <c r="I24" s="13"/>
      <c r="J24" s="117">
        <v>10642</v>
      </c>
      <c r="K24" s="118">
        <v>17.643742953776776</v>
      </c>
      <c r="L24" s="117">
        <v>1864</v>
      </c>
      <c r="M24" s="118">
        <v>14.324137401060478</v>
      </c>
      <c r="N24" s="117">
        <v>8778</v>
      </c>
      <c r="O24" s="118">
        <v>18.556962560514133</v>
      </c>
    </row>
    <row r="25" spans="1:15" ht="23.25" customHeight="1">
      <c r="A25" s="116" t="s">
        <v>154</v>
      </c>
      <c r="B25" s="116" t="s">
        <v>155</v>
      </c>
      <c r="C25" s="117">
        <v>292</v>
      </c>
      <c r="D25" s="118">
        <v>3.1340560266180102</v>
      </c>
      <c r="E25" s="117">
        <v>41</v>
      </c>
      <c r="F25" s="118">
        <v>4.063429137760159</v>
      </c>
      <c r="G25" s="117">
        <v>251</v>
      </c>
      <c r="H25" s="118">
        <v>3.0211844005777562</v>
      </c>
      <c r="I25" s="13"/>
      <c r="J25" s="117">
        <v>2861</v>
      </c>
      <c r="K25" s="118">
        <v>4.7433516811459642</v>
      </c>
      <c r="L25" s="117">
        <v>1362</v>
      </c>
      <c r="M25" s="118">
        <v>10.466456620302774</v>
      </c>
      <c r="N25" s="117">
        <v>1499</v>
      </c>
      <c r="O25" s="118">
        <v>3.1689322030315203</v>
      </c>
    </row>
    <row r="26" spans="1:15" ht="23.25" customHeight="1">
      <c r="A26" s="116" t="s">
        <v>156</v>
      </c>
      <c r="B26" s="116" t="s">
        <v>157</v>
      </c>
      <c r="C26" s="117">
        <v>718</v>
      </c>
      <c r="D26" s="118">
        <v>7.7063432435333263</v>
      </c>
      <c r="E26" s="117">
        <v>41</v>
      </c>
      <c r="F26" s="118">
        <v>4.063429137760159</v>
      </c>
      <c r="G26" s="117">
        <v>677</v>
      </c>
      <c r="H26" s="118">
        <v>8.1487722676937899</v>
      </c>
      <c r="I26" s="13"/>
      <c r="J26" s="117">
        <v>3907</v>
      </c>
      <c r="K26" s="118">
        <v>6.4775515617746535</v>
      </c>
      <c r="L26" s="117">
        <v>234</v>
      </c>
      <c r="M26" s="118">
        <v>1.7982017982017982</v>
      </c>
      <c r="N26" s="117">
        <v>3673</v>
      </c>
      <c r="O26" s="118">
        <v>7.7648352112973811</v>
      </c>
    </row>
    <row r="27" spans="1:15" ht="23.25" customHeight="1">
      <c r="A27" s="116" t="s">
        <v>158</v>
      </c>
      <c r="B27" s="116" t="s">
        <v>159</v>
      </c>
      <c r="C27" s="117">
        <v>261</v>
      </c>
      <c r="D27" s="118">
        <v>2.8013309005044542</v>
      </c>
      <c r="E27" s="117">
        <v>22</v>
      </c>
      <c r="F27" s="118">
        <v>2.180376610505451</v>
      </c>
      <c r="G27" s="117">
        <v>239</v>
      </c>
      <c r="H27" s="118">
        <v>2.8767453057294174</v>
      </c>
      <c r="I27" s="13"/>
      <c r="J27" s="117">
        <v>1479</v>
      </c>
      <c r="K27" s="118">
        <v>2.4520856820744079</v>
      </c>
      <c r="L27" s="117">
        <v>259</v>
      </c>
      <c r="M27" s="118">
        <v>1.9903173749327596</v>
      </c>
      <c r="N27" s="117">
        <v>1220</v>
      </c>
      <c r="O27" s="118">
        <v>2.5791176035346597</v>
      </c>
    </row>
    <row r="28" spans="1:15" ht="23.25" customHeight="1">
      <c r="A28" s="116" t="s">
        <v>160</v>
      </c>
      <c r="B28" s="116" t="s">
        <v>161</v>
      </c>
      <c r="C28" s="117">
        <v>84</v>
      </c>
      <c r="D28" s="118">
        <v>0.90157776108189336</v>
      </c>
      <c r="E28" s="117">
        <v>5</v>
      </c>
      <c r="F28" s="118">
        <v>0.49554013875123887</v>
      </c>
      <c r="G28" s="117">
        <v>79</v>
      </c>
      <c r="H28" s="118">
        <v>0.95089070775156481</v>
      </c>
      <c r="I28" s="13"/>
      <c r="J28" s="117">
        <v>180</v>
      </c>
      <c r="K28" s="118">
        <v>0.2984282777372505</v>
      </c>
      <c r="L28" s="117">
        <v>15</v>
      </c>
      <c r="M28" s="118">
        <v>0.1152693460385768</v>
      </c>
      <c r="N28" s="117">
        <v>165</v>
      </c>
      <c r="O28" s="118">
        <v>0.34881508572394987</v>
      </c>
    </row>
    <row r="29" spans="1:15" ht="23.25" customHeight="1">
      <c r="A29" s="116" t="s">
        <v>162</v>
      </c>
      <c r="B29" s="116" t="s">
        <v>163</v>
      </c>
      <c r="C29" s="117">
        <v>71</v>
      </c>
      <c r="D29" s="118">
        <v>0.76204786948588599</v>
      </c>
      <c r="E29" s="117">
        <v>3</v>
      </c>
      <c r="F29" s="118">
        <v>0.29732408325074333</v>
      </c>
      <c r="G29" s="117">
        <v>68</v>
      </c>
      <c r="H29" s="118">
        <v>0.81848820414058743</v>
      </c>
      <c r="I29" s="13"/>
      <c r="J29" s="117">
        <v>196</v>
      </c>
      <c r="K29" s="118">
        <v>0.3249552357583394</v>
      </c>
      <c r="L29" s="117">
        <v>6</v>
      </c>
      <c r="M29" s="118">
        <v>4.610773841543072E-2</v>
      </c>
      <c r="N29" s="117">
        <v>190</v>
      </c>
      <c r="O29" s="118">
        <v>0.40166585628818469</v>
      </c>
    </row>
    <row r="30" spans="1:15" ht="23.25" customHeight="1">
      <c r="A30" s="116" t="s">
        <v>164</v>
      </c>
      <c r="B30" s="116" t="s">
        <v>165</v>
      </c>
      <c r="C30" s="117">
        <v>843</v>
      </c>
      <c r="D30" s="118">
        <v>9.0479768165718575</v>
      </c>
      <c r="E30" s="117">
        <v>63</v>
      </c>
      <c r="F30" s="118">
        <v>6.2438057482656095</v>
      </c>
      <c r="G30" s="117">
        <v>780</v>
      </c>
      <c r="H30" s="118">
        <v>9.3885411651420316</v>
      </c>
      <c r="I30" s="13"/>
      <c r="J30" s="117">
        <v>3335</v>
      </c>
      <c r="K30" s="118">
        <v>5.5292128125207238</v>
      </c>
      <c r="L30" s="117">
        <v>434</v>
      </c>
      <c r="M30" s="118">
        <v>3.335126412049489</v>
      </c>
      <c r="N30" s="117">
        <v>2901</v>
      </c>
      <c r="O30" s="118">
        <v>6.1328034162738092</v>
      </c>
    </row>
    <row r="31" spans="1:15" ht="23.25" customHeight="1">
      <c r="A31" s="116" t="s">
        <v>166</v>
      </c>
      <c r="B31" s="116" t="s">
        <v>167</v>
      </c>
      <c r="C31" s="117">
        <v>372</v>
      </c>
      <c r="D31" s="118">
        <v>3.9927015133626704</v>
      </c>
      <c r="E31" s="117">
        <v>54</v>
      </c>
      <c r="F31" s="118">
        <v>5.35183349851338</v>
      </c>
      <c r="G31" s="117">
        <v>318</v>
      </c>
      <c r="H31" s="118">
        <v>3.8276360134809821</v>
      </c>
      <c r="I31" s="13"/>
      <c r="J31" s="117">
        <v>3569</v>
      </c>
      <c r="K31" s="118">
        <v>5.9171695735791499</v>
      </c>
      <c r="L31" s="117">
        <v>1174</v>
      </c>
      <c r="M31" s="118">
        <v>9.0217474832859441</v>
      </c>
      <c r="N31" s="117">
        <v>2395</v>
      </c>
      <c r="O31" s="118">
        <v>5.063103820053696</v>
      </c>
    </row>
    <row r="32" spans="1:15" ht="23.25" customHeight="1">
      <c r="A32" s="116" t="s">
        <v>168</v>
      </c>
      <c r="B32" s="116" t="s">
        <v>169</v>
      </c>
      <c r="C32" s="117">
        <v>5</v>
      </c>
      <c r="D32" s="118">
        <v>5.3665342921541272E-2</v>
      </c>
      <c r="E32" s="117">
        <v>1</v>
      </c>
      <c r="F32" s="118">
        <v>9.9108027750247768E-2</v>
      </c>
      <c r="G32" s="117">
        <v>4</v>
      </c>
      <c r="H32" s="118">
        <v>4.8146364949446317E-2</v>
      </c>
      <c r="I32" s="13"/>
      <c r="J32" s="117">
        <v>15</v>
      </c>
      <c r="K32" s="118">
        <v>2.4869023144770873E-2</v>
      </c>
      <c r="L32" s="117">
        <v>1</v>
      </c>
      <c r="M32" s="118">
        <v>7.6846230692384542E-3</v>
      </c>
      <c r="N32" s="117">
        <v>14</v>
      </c>
      <c r="O32" s="118">
        <v>2.9596431515971505E-2</v>
      </c>
    </row>
    <row r="33" spans="1:15" ht="23.25" customHeight="1">
      <c r="A33" s="116" t="s">
        <v>170</v>
      </c>
      <c r="B33" s="116" t="s">
        <v>171</v>
      </c>
      <c r="C33" s="117">
        <v>405</v>
      </c>
      <c r="D33" s="118">
        <v>4.3468927766448431</v>
      </c>
      <c r="E33" s="117">
        <v>36</v>
      </c>
      <c r="F33" s="118">
        <v>3.5678889990089195</v>
      </c>
      <c r="G33" s="117">
        <v>369</v>
      </c>
      <c r="H33" s="118">
        <v>4.4415021665864227</v>
      </c>
      <c r="I33" s="13"/>
      <c r="J33" s="117">
        <v>4120</v>
      </c>
      <c r="K33" s="118">
        <v>6.8306916904303998</v>
      </c>
      <c r="L33" s="117">
        <v>820</v>
      </c>
      <c r="M33" s="118">
        <v>6.3013909167755324</v>
      </c>
      <c r="N33" s="117">
        <v>3300</v>
      </c>
      <c r="O33" s="118">
        <v>6.9763017144789972</v>
      </c>
    </row>
    <row r="34" spans="1:15" ht="23.25" customHeight="1">
      <c r="A34" s="116" t="s">
        <v>172</v>
      </c>
      <c r="B34" s="116" t="s">
        <v>173</v>
      </c>
      <c r="C34" s="117">
        <v>228</v>
      </c>
      <c r="D34" s="118">
        <v>2.447139637222282</v>
      </c>
      <c r="E34" s="117">
        <v>11</v>
      </c>
      <c r="F34" s="118">
        <v>1.0901883052527255</v>
      </c>
      <c r="G34" s="117">
        <v>217</v>
      </c>
      <c r="H34" s="118">
        <v>2.6119402985074629</v>
      </c>
      <c r="I34" s="13"/>
      <c r="J34" s="117">
        <v>3308</v>
      </c>
      <c r="K34" s="118">
        <v>5.4844485708601365</v>
      </c>
      <c r="L34" s="117">
        <v>354</v>
      </c>
      <c r="M34" s="118">
        <v>2.7203565665104126</v>
      </c>
      <c r="N34" s="117">
        <v>2954</v>
      </c>
      <c r="O34" s="118">
        <v>6.2448470498699873</v>
      </c>
    </row>
    <row r="35" spans="1:15" ht="23.25" customHeight="1">
      <c r="A35" s="116" t="s">
        <v>174</v>
      </c>
      <c r="B35" s="116" t="s">
        <v>175</v>
      </c>
      <c r="C35" s="117">
        <v>124</v>
      </c>
      <c r="D35" s="118">
        <v>1.3309005044542235</v>
      </c>
      <c r="E35" s="117">
        <v>9</v>
      </c>
      <c r="F35" s="118">
        <v>0.89197224975222988</v>
      </c>
      <c r="G35" s="117">
        <v>115</v>
      </c>
      <c r="H35" s="118">
        <v>1.3842079922965815</v>
      </c>
      <c r="I35" s="13"/>
      <c r="J35" s="117">
        <v>779</v>
      </c>
      <c r="K35" s="118">
        <v>1.2915312686517673</v>
      </c>
      <c r="L35" s="117">
        <v>80</v>
      </c>
      <c r="M35" s="118">
        <v>0.61476984553907632</v>
      </c>
      <c r="N35" s="117">
        <v>699</v>
      </c>
      <c r="O35" s="118">
        <v>1.4777075449760058</v>
      </c>
    </row>
    <row r="36" spans="1:15" ht="23.25" customHeight="1">
      <c r="A36" s="116" t="s">
        <v>176</v>
      </c>
      <c r="B36" s="116" t="s">
        <v>177</v>
      </c>
      <c r="C36" s="117">
        <v>272</v>
      </c>
      <c r="D36" s="118">
        <v>2.9193946549318448</v>
      </c>
      <c r="E36" s="117">
        <v>12</v>
      </c>
      <c r="F36" s="118">
        <v>1.1892963330029733</v>
      </c>
      <c r="G36" s="117">
        <v>260</v>
      </c>
      <c r="H36" s="118">
        <v>3.1295137217140105</v>
      </c>
      <c r="I36" s="13"/>
      <c r="J36" s="117">
        <v>975</v>
      </c>
      <c r="K36" s="118">
        <v>1.6164865044101067</v>
      </c>
      <c r="L36" s="117">
        <v>52</v>
      </c>
      <c r="M36" s="118">
        <v>0.39960039960039961</v>
      </c>
      <c r="N36" s="117">
        <v>923</v>
      </c>
      <c r="O36" s="118">
        <v>1.9512504492315499</v>
      </c>
    </row>
    <row r="37" spans="1:15" ht="23.25" customHeight="1">
      <c r="A37" s="116" t="s">
        <v>178</v>
      </c>
      <c r="B37" s="116" t="s">
        <v>179</v>
      </c>
      <c r="C37" s="117">
        <v>1</v>
      </c>
      <c r="D37" s="118">
        <v>1.0733068584308253E-2</v>
      </c>
      <c r="E37" s="117">
        <v>1</v>
      </c>
      <c r="F37" s="118">
        <v>9.9108027750247768E-2</v>
      </c>
      <c r="G37" s="117">
        <v>0</v>
      </c>
      <c r="H37" s="118">
        <v>0</v>
      </c>
      <c r="I37" s="13"/>
      <c r="J37" s="117">
        <v>1</v>
      </c>
      <c r="K37" s="118">
        <v>1.6579348763180583E-3</v>
      </c>
      <c r="L37" s="117">
        <v>1</v>
      </c>
      <c r="M37" s="118">
        <v>7.6846230692384542E-3</v>
      </c>
      <c r="N37" s="117">
        <v>0</v>
      </c>
      <c r="O37" s="118">
        <v>0</v>
      </c>
    </row>
    <row r="38" spans="1:15" ht="23.25" customHeight="1">
      <c r="A38" s="116" t="s">
        <v>180</v>
      </c>
      <c r="B38" s="116" t="s">
        <v>181</v>
      </c>
      <c r="C38" s="117">
        <v>0</v>
      </c>
      <c r="D38" s="118">
        <v>0</v>
      </c>
      <c r="E38" s="117">
        <v>0</v>
      </c>
      <c r="F38" s="118">
        <v>0</v>
      </c>
      <c r="G38" s="117">
        <v>0</v>
      </c>
      <c r="H38" s="118">
        <v>0</v>
      </c>
      <c r="I38" s="13"/>
      <c r="J38" s="117">
        <v>0</v>
      </c>
      <c r="K38" s="118">
        <v>0</v>
      </c>
      <c r="L38" s="117">
        <v>0</v>
      </c>
      <c r="M38" s="118">
        <v>0</v>
      </c>
      <c r="N38" s="117">
        <v>0</v>
      </c>
      <c r="O38" s="118">
        <v>0</v>
      </c>
    </row>
    <row r="39" spans="1:15">
      <c r="B39" s="119"/>
      <c r="C39" s="119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</row>
    <row r="40" spans="1:15">
      <c r="B40" s="119"/>
      <c r="C40" s="119"/>
      <c r="D40" s="120"/>
      <c r="E40" s="119"/>
      <c r="F40" s="119"/>
      <c r="G40" s="121"/>
      <c r="H40" s="122"/>
      <c r="I40" s="122"/>
      <c r="J40" s="122"/>
    </row>
    <row r="41" spans="1:15">
      <c r="B41" s="119"/>
      <c r="C41" s="119"/>
      <c r="D41" s="120"/>
      <c r="E41" s="119"/>
      <c r="F41" s="119"/>
      <c r="G41" s="120"/>
      <c r="H41" s="119"/>
      <c r="I41" s="119"/>
      <c r="J41" s="119"/>
    </row>
    <row r="42" spans="1:15">
      <c r="B42" s="119"/>
      <c r="C42" s="119"/>
      <c r="D42" s="120"/>
      <c r="E42" s="119"/>
      <c r="F42" s="119"/>
      <c r="G42" s="120"/>
      <c r="H42" s="119"/>
      <c r="I42" s="119"/>
      <c r="J42" s="119"/>
    </row>
    <row r="43" spans="1:15">
      <c r="B43" s="119"/>
      <c r="C43" s="119"/>
      <c r="D43" s="120"/>
      <c r="E43" s="119"/>
      <c r="F43" s="119"/>
      <c r="G43" s="121"/>
      <c r="H43" s="119"/>
      <c r="I43" s="119"/>
      <c r="J43" s="122"/>
    </row>
    <row r="44" spans="1:15">
      <c r="B44" s="119"/>
      <c r="C44" s="119"/>
      <c r="D44" s="120"/>
      <c r="E44" s="119"/>
      <c r="F44" s="119"/>
      <c r="G44" s="120"/>
      <c r="H44" s="119"/>
      <c r="I44" s="119"/>
      <c r="J44" s="119"/>
    </row>
    <row r="45" spans="1:15">
      <c r="B45" s="119"/>
      <c r="C45" s="119"/>
      <c r="D45" s="120"/>
      <c r="E45" s="119"/>
      <c r="F45" s="119"/>
      <c r="G45" s="120"/>
      <c r="H45" s="119"/>
      <c r="I45" s="119"/>
      <c r="J45" s="119"/>
    </row>
    <row r="46" spans="1:15">
      <c r="B46" s="119"/>
      <c r="C46" s="119"/>
      <c r="D46" s="120"/>
      <c r="E46" s="119"/>
      <c r="F46" s="119"/>
      <c r="G46" s="121"/>
      <c r="H46" s="119"/>
      <c r="I46" s="119"/>
      <c r="J46" s="119"/>
    </row>
    <row r="47" spans="1:15">
      <c r="B47" s="119"/>
      <c r="C47" s="119"/>
      <c r="D47" s="120"/>
      <c r="E47" s="119"/>
      <c r="F47" s="119"/>
      <c r="G47" s="120"/>
      <c r="H47" s="119"/>
      <c r="I47" s="119"/>
      <c r="J47" s="119"/>
    </row>
    <row r="48" spans="1:15">
      <c r="B48" s="119"/>
      <c r="C48" s="119"/>
      <c r="D48" s="120"/>
      <c r="E48" s="119"/>
      <c r="F48" s="119"/>
      <c r="G48" s="120"/>
      <c r="H48" s="119"/>
      <c r="I48" s="119"/>
      <c r="J48" s="119"/>
    </row>
    <row r="49" spans="1:1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1:15">
      <c r="B50" s="119"/>
      <c r="C50" s="119"/>
      <c r="D50" s="120"/>
      <c r="E50" s="119"/>
      <c r="F50" s="119"/>
      <c r="G50" s="120"/>
      <c r="H50" s="119"/>
      <c r="I50" s="119"/>
      <c r="J50" s="119"/>
    </row>
    <row r="51" spans="1: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1:15">
      <c r="B52" s="119"/>
      <c r="C52" s="119"/>
      <c r="D52" s="120"/>
      <c r="E52" s="119"/>
      <c r="F52" s="119"/>
      <c r="G52" s="120"/>
      <c r="H52" s="119"/>
      <c r="I52" s="119"/>
      <c r="J52" s="119"/>
    </row>
    <row r="53" spans="1:15">
      <c r="B53" s="119"/>
      <c r="C53" s="119"/>
      <c r="D53" s="120"/>
      <c r="E53" s="119"/>
      <c r="F53" s="119"/>
      <c r="G53" s="120"/>
      <c r="H53" s="119"/>
      <c r="I53" s="119"/>
      <c r="J53" s="119"/>
    </row>
    <row r="54" spans="1:15">
      <c r="B54" s="119"/>
      <c r="C54" s="119"/>
      <c r="D54" s="120"/>
      <c r="E54" s="119"/>
      <c r="F54" s="119"/>
      <c r="G54" s="120"/>
      <c r="H54" s="119"/>
      <c r="I54" s="119"/>
      <c r="J54" s="119"/>
    </row>
    <row r="55" spans="1:15">
      <c r="B55" s="119"/>
      <c r="C55" s="119"/>
      <c r="D55" s="120"/>
      <c r="E55" s="119"/>
      <c r="F55" s="119"/>
      <c r="G55" s="120"/>
      <c r="H55" s="119"/>
      <c r="I55" s="119"/>
      <c r="J55" s="119"/>
    </row>
    <row r="56" spans="1:15">
      <c r="A56" s="116"/>
      <c r="B56" s="116"/>
      <c r="C56" s="123"/>
      <c r="D56" s="116"/>
      <c r="E56" s="116"/>
      <c r="F56" s="116"/>
      <c r="G56" s="123"/>
      <c r="H56" s="116"/>
      <c r="I56" s="116"/>
      <c r="J56" s="123"/>
      <c r="K56" s="116"/>
      <c r="L56" s="116"/>
      <c r="M56" s="116"/>
      <c r="N56" s="123"/>
      <c r="O56" s="116"/>
    </row>
    <row r="57" spans="1:15">
      <c r="B57" s="119"/>
      <c r="C57" s="119"/>
      <c r="D57" s="120"/>
      <c r="E57" s="119"/>
      <c r="F57" s="119"/>
      <c r="G57" s="121"/>
      <c r="H57" s="119"/>
      <c r="I57" s="119"/>
      <c r="J57" s="122"/>
    </row>
    <row r="58" spans="1:15">
      <c r="B58" s="119"/>
      <c r="C58" s="119"/>
      <c r="D58" s="120"/>
      <c r="E58" s="119"/>
      <c r="F58" s="119"/>
      <c r="G58" s="120"/>
      <c r="H58" s="119"/>
      <c r="I58" s="119"/>
      <c r="J58" s="119"/>
    </row>
    <row r="59" spans="1:15">
      <c r="B59" s="119"/>
      <c r="C59" s="119"/>
      <c r="D59" s="121"/>
      <c r="E59" s="119"/>
      <c r="F59" s="119"/>
      <c r="G59" s="121"/>
      <c r="H59" s="119"/>
      <c r="I59" s="119"/>
      <c r="J59" s="122"/>
    </row>
    <row r="60" spans="1:15">
      <c r="A60" s="116"/>
      <c r="B60" s="116"/>
      <c r="C60" s="123"/>
      <c r="D60" s="116"/>
      <c r="E60" s="116"/>
      <c r="F60" s="116"/>
      <c r="G60" s="123"/>
      <c r="H60" s="116"/>
      <c r="I60" s="116"/>
      <c r="J60" s="123"/>
      <c r="K60" s="116"/>
      <c r="L60" s="123"/>
      <c r="M60" s="116"/>
      <c r="N60" s="123"/>
      <c r="O60" s="116"/>
    </row>
    <row r="61" spans="1:15">
      <c r="B61" s="119"/>
      <c r="C61" s="119"/>
      <c r="D61" s="120"/>
      <c r="E61" s="119"/>
      <c r="F61" s="119"/>
      <c r="G61" s="121"/>
      <c r="H61" s="119"/>
      <c r="I61" s="119"/>
      <c r="J61" s="122"/>
    </row>
    <row r="62" spans="1:15">
      <c r="B62" s="119"/>
      <c r="C62" s="119"/>
      <c r="D62" s="120"/>
      <c r="E62" s="119"/>
      <c r="F62" s="119"/>
      <c r="G62" s="121"/>
      <c r="H62" s="119"/>
      <c r="I62" s="119"/>
      <c r="J62" s="122"/>
    </row>
    <row r="63" spans="1:15">
      <c r="B63" s="119"/>
      <c r="C63" s="119"/>
      <c r="D63" s="121"/>
      <c r="E63" s="119"/>
      <c r="F63" s="122"/>
      <c r="G63" s="121"/>
      <c r="H63" s="119"/>
      <c r="I63" s="119"/>
      <c r="J63" s="122"/>
    </row>
    <row r="64" spans="1:15">
      <c r="A64" s="116"/>
      <c r="B64" s="116"/>
      <c r="C64" s="116"/>
      <c r="D64" s="116"/>
      <c r="E64" s="116"/>
      <c r="F64" s="116"/>
      <c r="G64" s="116"/>
      <c r="H64" s="116"/>
      <c r="I64" s="116"/>
      <c r="J64" s="123"/>
      <c r="K64" s="116"/>
      <c r="L64" s="123"/>
      <c r="M64" s="116"/>
      <c r="N64" s="123"/>
      <c r="O64" s="116"/>
    </row>
    <row r="65" spans="1:15">
      <c r="B65" s="119"/>
      <c r="C65" s="119"/>
      <c r="D65" s="120"/>
      <c r="E65" s="119"/>
      <c r="F65" s="119"/>
      <c r="G65" s="121"/>
      <c r="H65" s="122"/>
      <c r="I65" s="122"/>
      <c r="J65" s="119"/>
    </row>
    <row r="66" spans="1:15">
      <c r="B66" s="119"/>
      <c r="C66" s="119"/>
      <c r="D66" s="120"/>
      <c r="E66" s="119"/>
      <c r="F66" s="119"/>
      <c r="G66" s="120"/>
      <c r="H66" s="119"/>
      <c r="I66" s="119"/>
      <c r="J66" s="119"/>
    </row>
    <row r="67" spans="1:15">
      <c r="B67" s="119"/>
      <c r="C67" s="119"/>
      <c r="D67" s="120"/>
      <c r="E67" s="119"/>
      <c r="F67" s="119"/>
      <c r="G67" s="120"/>
      <c r="H67" s="119"/>
      <c r="I67" s="119"/>
      <c r="J67" s="119"/>
    </row>
    <row r="68" spans="1:15">
      <c r="B68" s="119"/>
      <c r="C68" s="119"/>
      <c r="D68" s="120"/>
      <c r="E68" s="119"/>
      <c r="F68" s="119"/>
      <c r="G68" s="120"/>
      <c r="H68" s="119"/>
      <c r="I68" s="119"/>
      <c r="J68" s="119"/>
    </row>
    <row r="69" spans="1:15">
      <c r="B69" s="119"/>
      <c r="C69" s="119"/>
      <c r="D69" s="120"/>
      <c r="E69" s="119"/>
      <c r="F69" s="119"/>
      <c r="G69" s="120"/>
      <c r="H69" s="119"/>
      <c r="I69" s="119"/>
      <c r="J69" s="119"/>
    </row>
    <row r="70" spans="1:15">
      <c r="A70" s="116"/>
      <c r="B70" s="116"/>
      <c r="C70" s="116"/>
      <c r="D70" s="116"/>
      <c r="E70" s="116"/>
      <c r="F70" s="116"/>
      <c r="G70" s="116"/>
      <c r="H70" s="116"/>
      <c r="I70" s="116"/>
      <c r="J70" s="123"/>
      <c r="K70" s="116"/>
      <c r="L70" s="116"/>
      <c r="M70" s="116"/>
      <c r="N70" s="123"/>
      <c r="O70" s="116"/>
    </row>
    <row r="71" spans="1:15">
      <c r="B71" s="119"/>
      <c r="C71" s="119"/>
      <c r="D71" s="120"/>
      <c r="E71" s="119"/>
      <c r="F71" s="119"/>
      <c r="G71" s="120"/>
      <c r="H71" s="119"/>
      <c r="I71" s="119"/>
      <c r="J71" s="119"/>
    </row>
    <row r="72" spans="1:15">
      <c r="B72" s="119"/>
      <c r="C72" s="119"/>
      <c r="D72" s="120"/>
      <c r="E72" s="119"/>
      <c r="F72" s="119"/>
      <c r="G72" s="121"/>
      <c r="H72" s="119"/>
      <c r="I72" s="119"/>
      <c r="J72" s="122"/>
    </row>
    <row r="73" spans="1:15">
      <c r="A73" s="116"/>
      <c r="B73" s="116"/>
      <c r="C73" s="116"/>
      <c r="D73" s="116"/>
      <c r="E73" s="116"/>
      <c r="F73" s="116"/>
      <c r="G73" s="116"/>
      <c r="H73" s="116"/>
      <c r="I73" s="116"/>
      <c r="J73" s="123"/>
      <c r="K73" s="116"/>
      <c r="L73" s="116"/>
      <c r="M73" s="116"/>
      <c r="N73" s="123"/>
      <c r="O73" s="116"/>
    </row>
    <row r="74" spans="1:15">
      <c r="B74" s="119"/>
      <c r="C74" s="119"/>
      <c r="D74" s="120"/>
      <c r="E74" s="119"/>
      <c r="F74" s="119"/>
      <c r="G74" s="120"/>
      <c r="H74" s="119"/>
      <c r="I74" s="119"/>
      <c r="J74" s="119"/>
    </row>
    <row r="75" spans="1:15">
      <c r="B75" s="119"/>
      <c r="C75" s="119"/>
      <c r="D75" s="120"/>
      <c r="E75" s="119"/>
      <c r="F75" s="119"/>
      <c r="G75" s="120"/>
      <c r="H75" s="119"/>
      <c r="I75" s="119"/>
      <c r="J75" s="119"/>
    </row>
    <row r="76" spans="1:15">
      <c r="B76" s="119"/>
      <c r="C76" s="119"/>
      <c r="D76" s="120"/>
      <c r="E76" s="119"/>
      <c r="F76" s="119"/>
      <c r="G76" s="120"/>
      <c r="H76" s="119"/>
      <c r="I76" s="119"/>
      <c r="J76" s="119"/>
    </row>
    <row r="77" spans="1:15">
      <c r="B77" s="119"/>
      <c r="C77" s="119"/>
      <c r="D77" s="120"/>
      <c r="E77" s="119"/>
      <c r="F77" s="119"/>
      <c r="G77" s="120"/>
      <c r="H77" s="119"/>
      <c r="I77" s="119"/>
      <c r="J77" s="119"/>
    </row>
    <row r="78" spans="1:15">
      <c r="B78" s="119"/>
      <c r="C78" s="119"/>
      <c r="D78" s="120"/>
      <c r="E78" s="119"/>
      <c r="F78" s="119"/>
      <c r="G78" s="120"/>
      <c r="H78" s="119"/>
      <c r="I78" s="119"/>
      <c r="J78" s="119"/>
    </row>
    <row r="79" spans="1:15">
      <c r="B79" s="119"/>
      <c r="C79" s="119"/>
      <c r="D79" s="120"/>
      <c r="E79" s="119"/>
      <c r="F79" s="119"/>
      <c r="G79" s="120"/>
      <c r="H79" s="119"/>
      <c r="I79" s="119"/>
      <c r="J79" s="119"/>
    </row>
    <row r="80" spans="1:1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>
      <c r="B81" s="119"/>
      <c r="C81" s="119"/>
      <c r="D81" s="120"/>
      <c r="E81" s="119"/>
      <c r="F81" s="119"/>
      <c r="G81" s="120"/>
      <c r="H81" s="119"/>
      <c r="I81" s="119"/>
      <c r="J81" s="119"/>
    </row>
    <row r="82" spans="1:15">
      <c r="B82" s="119"/>
      <c r="C82" s="119"/>
      <c r="D82" s="120"/>
      <c r="E82" s="119"/>
      <c r="F82" s="119"/>
      <c r="G82" s="120"/>
      <c r="H82" s="119"/>
      <c r="I82" s="119"/>
      <c r="J82" s="119"/>
    </row>
    <row r="83" spans="1:15">
      <c r="B83" s="119"/>
      <c r="C83" s="119"/>
      <c r="D83" s="120"/>
      <c r="E83" s="119"/>
      <c r="F83" s="119"/>
      <c r="G83" s="120"/>
      <c r="H83" s="119"/>
      <c r="I83" s="119"/>
      <c r="J83" s="119"/>
    </row>
    <row r="84" spans="1:1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</row>
    <row r="85" spans="1:15">
      <c r="B85" s="119"/>
      <c r="C85" s="119"/>
      <c r="D85" s="120"/>
      <c r="E85" s="119"/>
      <c r="F85" s="119"/>
      <c r="G85" s="120"/>
      <c r="H85" s="119"/>
      <c r="I85" s="119"/>
      <c r="J85" s="119"/>
    </row>
    <row r="86" spans="1:15">
      <c r="A86" s="116"/>
      <c r="B86" s="116"/>
      <c r="C86" s="116"/>
      <c r="D86" s="116"/>
      <c r="E86" s="116"/>
      <c r="F86" s="116"/>
      <c r="G86" s="116"/>
      <c r="H86" s="116"/>
      <c r="I86" s="116"/>
      <c r="J86" s="123"/>
      <c r="K86" s="116"/>
      <c r="L86" s="116"/>
      <c r="M86" s="116"/>
      <c r="N86" s="123"/>
      <c r="O86" s="116"/>
    </row>
    <row r="87" spans="1:15">
      <c r="B87" s="119"/>
      <c r="C87" s="119"/>
      <c r="D87" s="120"/>
      <c r="E87" s="119"/>
      <c r="F87" s="119"/>
      <c r="G87" s="121"/>
      <c r="H87" s="119"/>
      <c r="I87" s="119"/>
      <c r="J87" s="122"/>
    </row>
    <row r="88" spans="1:15">
      <c r="B88" s="119"/>
      <c r="C88" s="119"/>
      <c r="D88" s="120"/>
      <c r="E88" s="119"/>
      <c r="F88" s="119"/>
      <c r="G88" s="120"/>
      <c r="H88" s="119"/>
      <c r="I88" s="119"/>
      <c r="J88" s="119"/>
    </row>
    <row r="89" spans="1:15">
      <c r="B89" s="119"/>
      <c r="C89" s="119"/>
      <c r="D89" s="120"/>
      <c r="E89" s="119"/>
      <c r="F89" s="119"/>
      <c r="G89" s="120"/>
      <c r="H89" s="119"/>
      <c r="I89" s="119"/>
      <c r="J89" s="119"/>
    </row>
    <row r="90" spans="1:15">
      <c r="B90" s="119"/>
    </row>
    <row r="91" spans="1:15">
      <c r="B91" s="119"/>
      <c r="C91" s="119"/>
      <c r="D91" s="120"/>
      <c r="E91" s="119"/>
      <c r="F91" s="119"/>
      <c r="G91" s="120"/>
      <c r="H91" s="119"/>
      <c r="I91" s="119"/>
      <c r="J91" s="119"/>
    </row>
    <row r="92" spans="1:15">
      <c r="B92" s="119"/>
      <c r="C92" s="119"/>
      <c r="D92" s="120"/>
      <c r="E92" s="119"/>
      <c r="F92" s="119"/>
      <c r="G92" s="120"/>
      <c r="H92" s="119"/>
      <c r="I92" s="119"/>
      <c r="J92" s="119"/>
    </row>
    <row r="93" spans="1:15">
      <c r="B93" s="119"/>
      <c r="C93" s="119"/>
      <c r="D93" s="120"/>
      <c r="E93" s="119"/>
      <c r="F93" s="119"/>
      <c r="G93" s="120"/>
      <c r="H93" s="119"/>
      <c r="I93" s="119"/>
      <c r="J93" s="119"/>
    </row>
    <row r="94" spans="1:15">
      <c r="B94" s="119"/>
      <c r="C94" s="119"/>
      <c r="D94" s="120"/>
      <c r="E94" s="119"/>
      <c r="F94" s="119"/>
      <c r="G94" s="120"/>
      <c r="H94" s="119"/>
      <c r="I94" s="119"/>
      <c r="J94" s="119"/>
    </row>
    <row r="95" spans="1:15">
      <c r="A95" s="116"/>
      <c r="B95" s="116"/>
      <c r="C95" s="116"/>
      <c r="D95" s="116"/>
      <c r="E95" s="116"/>
      <c r="F95" s="116"/>
      <c r="G95" s="116"/>
      <c r="H95" s="116"/>
      <c r="I95" s="116"/>
      <c r="J95" s="123"/>
      <c r="K95" s="116"/>
      <c r="L95" s="123"/>
      <c r="M95" s="116"/>
      <c r="N95" s="123"/>
      <c r="O95" s="116"/>
    </row>
    <row r="96" spans="1:15">
      <c r="B96" s="119"/>
      <c r="C96" s="119"/>
      <c r="D96" s="120"/>
      <c r="E96" s="119"/>
      <c r="F96" s="119"/>
      <c r="G96" s="120"/>
      <c r="H96" s="119"/>
      <c r="I96" s="119"/>
      <c r="J96" s="119"/>
    </row>
    <row r="97" spans="1:15">
      <c r="B97" s="119"/>
      <c r="C97" s="119"/>
      <c r="D97" s="120"/>
      <c r="E97" s="119"/>
      <c r="F97" s="119"/>
      <c r="G97" s="120"/>
      <c r="H97" s="119"/>
      <c r="I97" s="119"/>
      <c r="J97" s="119"/>
    </row>
    <row r="98" spans="1:15">
      <c r="B98" s="119"/>
      <c r="C98" s="119"/>
      <c r="D98" s="120"/>
      <c r="E98" s="119"/>
      <c r="F98" s="119"/>
      <c r="G98" s="120"/>
      <c r="H98" s="119"/>
      <c r="I98" s="119"/>
      <c r="J98" s="119"/>
    </row>
    <row r="99" spans="1:15">
      <c r="B99" s="119"/>
      <c r="C99" s="119"/>
      <c r="D99" s="120"/>
      <c r="E99" s="119"/>
      <c r="F99" s="119"/>
      <c r="G99" s="120"/>
      <c r="H99" s="119"/>
      <c r="I99" s="119"/>
      <c r="J99" s="119"/>
    </row>
    <row r="100" spans="1:15">
      <c r="B100" s="119"/>
      <c r="C100" s="119"/>
      <c r="D100" s="120"/>
      <c r="E100" s="119"/>
      <c r="F100" s="119"/>
      <c r="G100" s="121"/>
      <c r="H100" s="119"/>
      <c r="I100" s="119"/>
      <c r="J100" s="119"/>
    </row>
    <row r="101" spans="1:15">
      <c r="B101" s="119"/>
      <c r="C101" s="119"/>
      <c r="D101" s="120"/>
      <c r="E101" s="119"/>
      <c r="F101" s="119"/>
      <c r="G101" s="121"/>
      <c r="H101" s="119"/>
      <c r="I101" s="119"/>
      <c r="J101" s="119"/>
    </row>
    <row r="102" spans="1:1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>
      <c r="B103" s="119"/>
      <c r="C103" s="119"/>
      <c r="D103" s="120"/>
      <c r="E103" s="119"/>
      <c r="F103" s="119"/>
      <c r="G103" s="120"/>
      <c r="H103" s="119"/>
      <c r="I103" s="119"/>
      <c r="J103" s="119"/>
    </row>
    <row r="104" spans="1:15">
      <c r="A104" s="116"/>
      <c r="B104" s="116"/>
      <c r="C104" s="116"/>
      <c r="D104" s="116"/>
      <c r="E104" s="116"/>
      <c r="F104" s="116"/>
      <c r="G104" s="116"/>
      <c r="H104" s="116"/>
      <c r="I104" s="116"/>
      <c r="J104" s="123"/>
      <c r="K104" s="116"/>
      <c r="L104" s="116"/>
      <c r="M104" s="116"/>
      <c r="N104" s="123"/>
      <c r="O104" s="116"/>
    </row>
    <row r="105" spans="1:15">
      <c r="B105" s="119"/>
      <c r="C105" s="119"/>
      <c r="D105" s="120"/>
      <c r="E105" s="119"/>
      <c r="F105" s="119"/>
      <c r="G105" s="121"/>
      <c r="H105" s="119"/>
      <c r="I105" s="119"/>
      <c r="J105" s="122"/>
    </row>
    <row r="106" spans="1:15">
      <c r="A106" s="116"/>
      <c r="B106" s="116"/>
      <c r="C106" s="116"/>
      <c r="D106" s="116"/>
      <c r="E106" s="116"/>
      <c r="F106" s="116"/>
      <c r="G106" s="116"/>
      <c r="H106" s="116"/>
      <c r="I106" s="116"/>
      <c r="J106" s="123"/>
      <c r="K106" s="116"/>
      <c r="L106" s="116"/>
      <c r="M106" s="116"/>
      <c r="N106" s="123"/>
      <c r="O106" s="116"/>
    </row>
    <row r="107" spans="1:15">
      <c r="B107" s="119"/>
      <c r="C107" s="119"/>
      <c r="D107" s="120"/>
      <c r="E107" s="119"/>
      <c r="F107" s="119"/>
      <c r="G107" s="120"/>
      <c r="H107" s="119"/>
      <c r="I107" s="119"/>
      <c r="J107" s="119"/>
    </row>
    <row r="108" spans="1:15">
      <c r="B108" s="119"/>
      <c r="C108" s="119"/>
      <c r="D108" s="120"/>
      <c r="E108" s="119"/>
      <c r="F108" s="119"/>
      <c r="G108" s="120"/>
      <c r="H108" s="119"/>
      <c r="I108" s="119"/>
      <c r="J108" s="119"/>
    </row>
    <row r="109" spans="1:15">
      <c r="B109" s="119"/>
      <c r="C109" s="119"/>
      <c r="D109" s="120"/>
      <c r="E109" s="119"/>
      <c r="F109" s="119"/>
      <c r="G109" s="121"/>
      <c r="H109" s="119"/>
      <c r="I109" s="119"/>
      <c r="J109" s="122"/>
    </row>
    <row r="110" spans="1:1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>
      <c r="B111" s="119"/>
      <c r="C111" s="119"/>
      <c r="D111" s="120"/>
      <c r="E111" s="119"/>
      <c r="F111" s="119"/>
      <c r="G111" s="120"/>
      <c r="H111" s="119"/>
      <c r="I111" s="119"/>
      <c r="J111" s="119"/>
    </row>
    <row r="112" spans="1:15">
      <c r="B112" s="119"/>
      <c r="C112" s="119"/>
      <c r="D112" s="120"/>
      <c r="E112" s="119"/>
      <c r="F112" s="119"/>
      <c r="G112" s="120"/>
      <c r="H112" s="119"/>
      <c r="I112" s="119"/>
      <c r="J112" s="119"/>
    </row>
    <row r="113" spans="1:15">
      <c r="B113" s="119"/>
      <c r="C113" s="119"/>
      <c r="D113" s="120"/>
      <c r="E113" s="119"/>
      <c r="F113" s="119"/>
      <c r="G113" s="120"/>
      <c r="H113" s="119"/>
      <c r="I113" s="119"/>
      <c r="J113" s="119"/>
    </row>
    <row r="114" spans="1:15">
      <c r="B114" s="119"/>
      <c r="C114" s="119"/>
      <c r="D114" s="120"/>
      <c r="E114" s="119"/>
      <c r="F114" s="119"/>
      <c r="G114" s="120"/>
      <c r="H114" s="119"/>
      <c r="I114" s="119"/>
      <c r="J114" s="119"/>
    </row>
    <row r="115" spans="1:15">
      <c r="A115" s="116"/>
      <c r="B115" s="116"/>
      <c r="C115" s="116"/>
      <c r="D115" s="116"/>
      <c r="E115" s="116"/>
      <c r="F115" s="116"/>
      <c r="G115" s="116"/>
      <c r="H115" s="116"/>
      <c r="I115" s="116"/>
      <c r="J115" s="123"/>
      <c r="K115" s="116"/>
      <c r="L115" s="116"/>
      <c r="M115" s="116"/>
      <c r="N115" s="116"/>
      <c r="O115" s="116"/>
    </row>
    <row r="116" spans="1:15">
      <c r="B116" s="119"/>
      <c r="C116" s="119"/>
      <c r="D116" s="120"/>
      <c r="E116" s="119"/>
      <c r="F116" s="119"/>
      <c r="G116" s="120"/>
      <c r="H116" s="119"/>
      <c r="I116" s="119"/>
      <c r="J116" s="119"/>
    </row>
    <row r="117" spans="1:15">
      <c r="B117" s="119"/>
      <c r="C117" s="119"/>
      <c r="D117" s="120"/>
      <c r="E117" s="119"/>
      <c r="F117" s="119"/>
      <c r="G117" s="120"/>
      <c r="H117" s="119"/>
      <c r="I117" s="119"/>
      <c r="J117" s="119"/>
    </row>
    <row r="118" spans="1:15">
      <c r="B118" s="119"/>
      <c r="C118" s="119"/>
      <c r="D118" s="120"/>
      <c r="E118" s="119"/>
      <c r="F118" s="119"/>
      <c r="G118" s="120"/>
      <c r="H118" s="119"/>
      <c r="I118" s="119"/>
      <c r="J118" s="119"/>
    </row>
    <row r="119" spans="1:1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1:15">
      <c r="B120" s="119"/>
      <c r="C120" s="119"/>
      <c r="D120" s="120"/>
      <c r="E120" s="119"/>
      <c r="F120" s="119"/>
      <c r="G120" s="120"/>
      <c r="H120" s="119"/>
      <c r="I120" s="119"/>
      <c r="J120" s="119"/>
    </row>
    <row r="121" spans="1:15">
      <c r="B121" s="119"/>
      <c r="C121" s="119"/>
      <c r="D121" s="120"/>
      <c r="E121" s="119"/>
      <c r="F121" s="119"/>
      <c r="G121" s="120"/>
      <c r="H121" s="119"/>
      <c r="I121" s="119"/>
      <c r="J121" s="119"/>
    </row>
    <row r="122" spans="1:1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1:15">
      <c r="B123" s="119"/>
      <c r="C123" s="119"/>
      <c r="D123" s="120"/>
      <c r="E123" s="119"/>
      <c r="F123" s="119"/>
      <c r="G123" s="120"/>
      <c r="H123" s="119"/>
      <c r="I123" s="119"/>
      <c r="J123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Coop A1</vt:lpstr>
      <vt:lpstr>Coop A2A3</vt:lpstr>
      <vt:lpstr>Coop A4a</vt:lpstr>
      <vt:lpstr>Coop A4b</vt:lpstr>
      <vt:lpstr>Coop A5</vt:lpstr>
      <vt:lpstr>Coop A5bis</vt:lpstr>
      <vt:lpstr>Cuadro B.1</vt:lpstr>
      <vt:lpstr>Cuadro B2-B3</vt:lpstr>
      <vt:lpstr>Cuadro B.4a</vt:lpstr>
      <vt:lpstr>Cuadro B.4b</vt:lpstr>
      <vt:lpstr>Cuadro B.5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2019-07-30T11:06:03Z</dcterms:created>
  <dcterms:modified xsi:type="dcterms:W3CDTF">2019-07-30T11:06:09Z</dcterms:modified>
</cp:coreProperties>
</file>