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0" windowWidth="9315" windowHeight="4830" activeTab="0"/>
  </bookViews>
  <sheets>
    <sheet name="CCT-01" sheetId="1" r:id="rId1"/>
  </sheets>
  <definedNames>
    <definedName name="_xlnm.Print_Area" localSheetId="0">'CCT-01'!$A:$U</definedName>
    <definedName name="HTML_CodePage" hidden="1">1252</definedName>
    <definedName name="HTML_Control" hidden="1">{"'CCT-01'!$A$7:$S$31"}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"C:\Mis documentos\Cct01.htm"</definedName>
    <definedName name="HTML_Title" hidden="1">""</definedName>
    <definedName name="HTML1_1" localSheetId="0" hidden="1">"[CCT1.xls]CCT1!$A$1:$T$27"</definedName>
    <definedName name="HTML1_10" localSheetId="0" hidden="1">""</definedName>
    <definedName name="HTML1_11" localSheetId="0" hidden="1">1</definedName>
    <definedName name="HTML1_12" localSheetId="0" hidden="1">"N:\DOCUMENT\Anuario\html\CCT01.htm"</definedName>
    <definedName name="HTML1_2" localSheetId="0" hidden="1">1</definedName>
    <definedName name="HTML1_3" localSheetId="0" hidden="1">""</definedName>
    <definedName name="HTML1_4" localSheetId="0" hidden="1">""</definedName>
    <definedName name="HTML1_5" localSheetId="0" hidden="1">""</definedName>
    <definedName name="HTML1_6" localSheetId="0" hidden="1">-4146</definedName>
    <definedName name="HTML1_7" localSheetId="0" hidden="1">-4146</definedName>
    <definedName name="HTML1_8" localSheetId="0" hidden="1">""</definedName>
    <definedName name="HTML1_9" localSheetId="0" hidden="1">""</definedName>
    <definedName name="HTML2_1" hidden="1">"'[CCT-01.XLS]CCT-01'!$B$3:$M$27"</definedName>
    <definedName name="HTML2_10" hidden="1">""</definedName>
    <definedName name="HTML2_11" hidden="1">1</definedName>
    <definedName name="HTML2_12" hidden="1">"L:\ANU96htm\cct01.htm"</definedName>
    <definedName name="HTML2_2" hidden="1">1</definedName>
    <definedName name="HTML2_3" hidden="1">""</definedName>
    <definedName name="HTML2_4" hidden="1">""</definedName>
    <definedName name="HTML2_5" hidden="1">""</definedName>
    <definedName name="HTML2_6" hidden="1">-4146</definedName>
    <definedName name="HTML2_7" hidden="1">-4146</definedName>
    <definedName name="HTML2_8" hidden="1">""</definedName>
    <definedName name="HTML2_9" hidden="1">""</definedName>
    <definedName name="HTML3_1" hidden="1">"'[CCT-01.XLS]CCT-01'!$B$3:$S$27"</definedName>
    <definedName name="HTML3_10" hidden="1">""</definedName>
    <definedName name="HTML3_11" hidden="1">1</definedName>
    <definedName name="HTML3_12" hidden="1">"L:\ANU96htm\cct01.htm"</definedName>
    <definedName name="HTML3_2" hidden="1">1</definedName>
    <definedName name="HTML3_3" hidden="1">""</definedName>
    <definedName name="HTML3_4" hidden="1">""</definedName>
    <definedName name="HTML3_5" hidden="1">""</definedName>
    <definedName name="HTML3_6" hidden="1">-4146</definedName>
    <definedName name="HTML3_7" hidden="1">-4146</definedName>
    <definedName name="HTML3_8" hidden="1">""</definedName>
    <definedName name="HTML3_9" hidden="1">""</definedName>
    <definedName name="HTML4_1" hidden="1">"'[CCT-01.XLS]CCT-01'!$B$21:$D$27"</definedName>
    <definedName name="HTML4_10" hidden="1">""</definedName>
    <definedName name="HTML4_11" hidden="1">1</definedName>
    <definedName name="HTML4_12" hidden="1">"L:\ANU96htm\cct01.htm"</definedName>
    <definedName name="HTML4_2" hidden="1">1</definedName>
    <definedName name="HTML4_3" hidden="1">""</definedName>
    <definedName name="HTML4_4" hidden="1">""</definedName>
    <definedName name="HTML4_5" hidden="1">""</definedName>
    <definedName name="HTML4_6" hidden="1">-4146</definedName>
    <definedName name="HTML4_7" hidden="1">-4146</definedName>
    <definedName name="HTML4_8" hidden="1">""</definedName>
    <definedName name="HTML4_9" hidden="1">""</definedName>
    <definedName name="HTML5_1" hidden="1">"'[CCT-01.XLS]CCT-01'!$J$10"</definedName>
    <definedName name="HTML5_10" hidden="1">""</definedName>
    <definedName name="HTML5_11" hidden="1">1</definedName>
    <definedName name="HTML5_12" hidden="1">"L:\ANU96htm\cct01.htm"</definedName>
    <definedName name="HTML5_2" hidden="1">1</definedName>
    <definedName name="HTML5_3" hidden="1">""</definedName>
    <definedName name="HTML5_4" hidden="1">""</definedName>
    <definedName name="HTML5_5" hidden="1">""</definedName>
    <definedName name="HTML5_6" hidden="1">-4146</definedName>
    <definedName name="HTML5_7" hidden="1">-4146</definedName>
    <definedName name="HTML5_8" hidden="1">""</definedName>
    <definedName name="HTML5_9" hidden="1">""</definedName>
    <definedName name="HTML6_1" hidden="1">"'[CCT-01.XLS]CCT-01'!$A$7:$R$32"</definedName>
    <definedName name="HTML6_10" hidden="1">""</definedName>
    <definedName name="HTML6_11" hidden="1">1</definedName>
    <definedName name="HTML6_12" hidden="1">"L:\ANU97HTM\cct01.htm"</definedName>
    <definedName name="HTML6_2" hidden="1">1</definedName>
    <definedName name="HTML6_3" hidden="1">""</definedName>
    <definedName name="HTML6_4" hidden="1">""</definedName>
    <definedName name="HTML6_5" hidden="1">""</definedName>
    <definedName name="HTML6_6" hidden="1">-4146</definedName>
    <definedName name="HTML6_7" hidden="1">-4146</definedName>
    <definedName name="HTML6_8" hidden="1">""</definedName>
    <definedName name="HTML6_9" hidden="1">""</definedName>
    <definedName name="HTMLCount" localSheetId="0" hidden="1">6</definedName>
    <definedName name="NURIA">'CCT-01'!$B$11:$HE$8076</definedName>
  </definedNames>
  <calcPr fullCalcOnLoad="1"/>
</workbook>
</file>

<file path=xl/sharedStrings.xml><?xml version="1.0" encoding="utf-8"?>
<sst xmlns="http://schemas.openxmlformats.org/spreadsheetml/2006/main" count="39" uniqueCount="24">
  <si>
    <t>CONVENIOS COLECTIVOS DE TRABAJO</t>
  </si>
  <si>
    <t>CCT-1.</t>
  </si>
  <si>
    <t>Convenios, empresas, trabajadores,</t>
  </si>
  <si>
    <t>aumento salarial y jornada media</t>
  </si>
  <si>
    <t>pactada, por ámbito funcional y</t>
  </si>
  <si>
    <t>vigencia  del convenio (1).</t>
  </si>
  <si>
    <t>CONVENIOS</t>
  </si>
  <si>
    <t>EMPRESAS</t>
  </si>
  <si>
    <t>TRABAJADORES</t>
  </si>
  <si>
    <t>AUMENTO SALARIAL PACTADO</t>
  </si>
  <si>
    <t>AUMENTO SALARIAL REVISADO</t>
  </si>
  <si>
    <t>JORNADA MEDIA</t>
  </si>
  <si>
    <t>En miles</t>
  </si>
  <si>
    <t>En porcentaje</t>
  </si>
  <si>
    <t>Horas/año</t>
  </si>
  <si>
    <t>TOTAL</t>
  </si>
  <si>
    <t>Convenios revisados</t>
  </si>
  <si>
    <t>Convenios firmados</t>
  </si>
  <si>
    <t>CONVENIOS DE EMPRESA</t>
  </si>
  <si>
    <t>(1) Véanse notas a este cuadro en FUENTES Y NOTAS EXPLICATIVAS.</t>
  </si>
  <si>
    <t>Vigencia anual</t>
  </si>
  <si>
    <t>Vigencia plurianual</t>
  </si>
  <si>
    <t>CONVENIOS DE OTRO ÁMBITO</t>
  </si>
  <si>
    <t>2002(*)</t>
  </si>
</sst>
</file>

<file path=xl/styles.xml><?xml version="1.0" encoding="utf-8"?>
<styleSheet xmlns="http://schemas.openxmlformats.org/spreadsheetml/2006/main">
  <numFmts count="18">
    <numFmt numFmtId="5" formatCode="#,##0\ &quot;Pts&quot;;\-#,##0\ &quot;Pts&quot;"/>
    <numFmt numFmtId="6" formatCode="#,##0\ &quot;Pts&quot;;[Red]\-#,##0\ &quot;Pts&quot;"/>
    <numFmt numFmtId="7" formatCode="#,##0.00\ &quot;Pts&quot;;\-#,##0.00\ &quot;Pts&quot;"/>
    <numFmt numFmtId="8" formatCode="#,##0.00\ &quot;Pts&quot;;[Red]\-#,##0.00\ &quot;Pts&quot;"/>
    <numFmt numFmtId="42" formatCode="_-* #,##0\ &quot;Pts&quot;_-;\-* #,##0\ &quot;Pts&quot;_-;_-* &quot;-&quot;\ &quot;Pts&quot;_-;_-@_-"/>
    <numFmt numFmtId="41" formatCode="_-* #,##0\ _P_t_s_-;\-* #,##0\ _P_t_s_-;_-* &quot;-&quot;\ _P_t_s_-;_-@_-"/>
    <numFmt numFmtId="44" formatCode="_-* #,##0.00\ &quot;Pts&quot;_-;\-* #,##0.00\ &quot;Pts&quot;_-;_-* &quot;-&quot;??\ &quot;Pts&quot;_-;_-@_-"/>
    <numFmt numFmtId="43" formatCode="_-* #,##0.00\ _P_t_s_-;\-* #,##0.00\ _P_t_s_-;_-* &quot;-&quot;??\ _P_t_s_-;_-@_-"/>
    <numFmt numFmtId="164" formatCode="0_)"/>
    <numFmt numFmtId="165" formatCode="mmm\-yy_)"/>
    <numFmt numFmtId="166" formatCode="#,##0_);\(#,##0\)"/>
    <numFmt numFmtId="167" formatCode="#,##0.0_);\(#,##0.0\)"/>
    <numFmt numFmtId="168" formatCode="#,##0.00_);\(#,##0.00\)"/>
    <numFmt numFmtId="169" formatCode=";;;"/>
    <numFmt numFmtId="170" formatCode="0.00_)"/>
    <numFmt numFmtId="171" formatCode="#,##0.0"/>
    <numFmt numFmtId="172" formatCode="mmm\-\a\a"/>
    <numFmt numFmtId="173" formatCode="0.0"/>
  </numFmts>
  <fonts count="8">
    <font>
      <sz val="8"/>
      <name val="Arial"/>
      <family val="0"/>
    </font>
    <font>
      <b/>
      <sz val="8"/>
      <name val="Arial"/>
      <family val="0"/>
    </font>
    <font>
      <i/>
      <sz val="8"/>
      <name val="Arial"/>
      <family val="0"/>
    </font>
    <font>
      <b/>
      <i/>
      <sz val="8"/>
      <name val="Arial"/>
      <family val="0"/>
    </font>
    <font>
      <sz val="10"/>
      <name val="Courier"/>
      <family val="0"/>
    </font>
    <font>
      <sz val="8"/>
      <color indexed="8"/>
      <name val="Arial"/>
      <family val="0"/>
    </font>
    <font>
      <b/>
      <sz val="10"/>
      <name val="Arial"/>
      <family val="2"/>
    </font>
    <font>
      <b/>
      <sz val="8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</borders>
  <cellStyleXfs count="3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64" fontId="4" fillId="0" borderId="0">
      <alignment/>
      <protection/>
    </xf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5" fillId="0" borderId="0" xfId="0" applyFont="1" applyAlignment="1" applyProtection="1">
      <alignment/>
      <protection/>
    </xf>
    <xf numFmtId="0" fontId="5" fillId="0" borderId="0" xfId="0" applyFont="1" applyAlignment="1">
      <alignment/>
    </xf>
    <xf numFmtId="0" fontId="5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1" fillId="0" borderId="0" xfId="0" applyFont="1" applyAlignment="1" applyProtection="1">
      <alignment horizontal="centerContinuous" vertical="center"/>
      <protection/>
    </xf>
    <xf numFmtId="0" fontId="1" fillId="0" borderId="1" xfId="0" applyFont="1" applyBorder="1" applyAlignment="1" applyProtection="1">
      <alignment horizontal="centerContinuous" vertical="center"/>
      <protection/>
    </xf>
    <xf numFmtId="171" fontId="1" fillId="0" borderId="0" xfId="0" applyNumberFormat="1" applyFont="1" applyAlignment="1" applyProtection="1">
      <alignment horizontal="right" vertical="center"/>
      <protection locked="0"/>
    </xf>
    <xf numFmtId="168" fontId="1" fillId="0" borderId="0" xfId="0" applyNumberFormat="1" applyFont="1" applyAlignment="1" applyProtection="1">
      <alignment horizontal="right" vertical="center"/>
      <protection locked="0"/>
    </xf>
    <xf numFmtId="166" fontId="1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 horizontal="left" vertical="center"/>
      <protection locked="0"/>
    </xf>
    <xf numFmtId="171" fontId="0" fillId="0" borderId="0" xfId="0" applyNumberFormat="1" applyFont="1" applyAlignment="1" applyProtection="1">
      <alignment horizontal="right" vertical="center"/>
      <protection locked="0"/>
    </xf>
    <xf numFmtId="168" fontId="0" fillId="0" borderId="0" xfId="0" applyNumberFormat="1" applyFont="1" applyAlignment="1" applyProtection="1">
      <alignment horizontal="right" vertical="center"/>
      <protection locked="0"/>
    </xf>
    <xf numFmtId="169" fontId="0" fillId="0" borderId="0" xfId="0" applyNumberFormat="1" applyFont="1" applyAlignment="1" applyProtection="1">
      <alignment/>
      <protection/>
    </xf>
    <xf numFmtId="169" fontId="1" fillId="0" borderId="0" xfId="0" applyNumberFormat="1" applyFont="1" applyAlignment="1" applyProtection="1">
      <alignment/>
      <protection/>
    </xf>
    <xf numFmtId="4" fontId="0" fillId="0" borderId="0" xfId="0" applyNumberFormat="1" applyFont="1" applyAlignment="1" applyProtection="1">
      <alignment horizontal="right" vertical="center"/>
      <protection locked="0"/>
    </xf>
    <xf numFmtId="4" fontId="1" fillId="0" borderId="0" xfId="0" applyNumberFormat="1" applyFont="1" applyAlignment="1" applyProtection="1">
      <alignment horizontal="right" vertical="center"/>
      <protection locked="0"/>
    </xf>
    <xf numFmtId="0" fontId="0" fillId="0" borderId="0" xfId="0" applyFont="1" applyAlignment="1" applyProtection="1">
      <alignment horizontal="centerContinuous" vertical="center"/>
      <protection/>
    </xf>
    <xf numFmtId="0" fontId="0" fillId="0" borderId="0" xfId="0" applyFont="1" applyAlignment="1">
      <alignment/>
    </xf>
    <xf numFmtId="172" fontId="6" fillId="0" borderId="0" xfId="0" applyNumberFormat="1" applyFont="1" applyAlignment="1">
      <alignment horizontal="left" vertical="center"/>
    </xf>
    <xf numFmtId="0" fontId="0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6" fillId="0" borderId="0" xfId="0" applyNumberFormat="1" applyFont="1" applyAlignment="1">
      <alignment horizontal="left" vertical="center"/>
    </xf>
    <xf numFmtId="171" fontId="1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171" fontId="0" fillId="0" borderId="0" xfId="0" applyNumberFormat="1" applyFont="1" applyAlignment="1">
      <alignment horizontal="right" vertical="center"/>
    </xf>
    <xf numFmtId="3" fontId="1" fillId="0" borderId="0" xfId="0" applyNumberFormat="1" applyFont="1" applyAlignment="1">
      <alignment horizontal="right" vertical="center"/>
    </xf>
    <xf numFmtId="3" fontId="0" fillId="0" borderId="0" xfId="0" applyNumberFormat="1" applyFont="1" applyAlignment="1">
      <alignment horizontal="right" vertical="center"/>
    </xf>
    <xf numFmtId="3" fontId="0" fillId="0" borderId="0" xfId="0" applyNumberFormat="1" applyAlignment="1">
      <alignment horizontal="right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2" xfId="0" applyFont="1" applyBorder="1" applyAlignment="1" applyProtection="1">
      <alignment horizontal="center" vertical="center" wrapText="1"/>
      <protection/>
    </xf>
    <xf numFmtId="0" fontId="0" fillId="0" borderId="2" xfId="0" applyBorder="1" applyAlignment="1">
      <alignment horizontal="center" vertical="center" wrapText="1"/>
    </xf>
    <xf numFmtId="0" fontId="1" fillId="0" borderId="3" xfId="0" applyFont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5" fillId="0" borderId="0" xfId="0" applyFont="1" applyAlignment="1" applyProtection="1">
      <alignment/>
      <protection/>
    </xf>
    <xf numFmtId="0" fontId="0" fillId="0" borderId="0" xfId="0" applyAlignment="1">
      <alignment/>
    </xf>
    <xf numFmtId="166" fontId="1" fillId="0" borderId="3" xfId="0" applyNumberFormat="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/>
    </xf>
    <xf numFmtId="0" fontId="1" fillId="0" borderId="0" xfId="0" applyFont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left" vertical="center"/>
      <protection/>
    </xf>
    <xf numFmtId="0" fontId="6" fillId="2" borderId="0" xfId="0" applyNumberFormat="1" applyFont="1" applyFill="1" applyAlignment="1">
      <alignment horizontal="left" vertical="center"/>
    </xf>
    <xf numFmtId="0" fontId="0" fillId="2" borderId="0" xfId="0" applyFill="1" applyAlignment="1">
      <alignment horizontal="left" vertical="center"/>
    </xf>
    <xf numFmtId="0" fontId="6" fillId="2" borderId="0" xfId="0" applyNumberFormat="1" applyFont="1" applyFill="1" applyAlignment="1">
      <alignment/>
    </xf>
    <xf numFmtId="0" fontId="6" fillId="2" borderId="0" xfId="0" applyNumberFormat="1" applyFont="1" applyFill="1" applyAlignment="1">
      <alignment horizontal="right" vertical="center"/>
    </xf>
    <xf numFmtId="0" fontId="0" fillId="2" borderId="0" xfId="0" applyNumberFormat="1" applyFont="1" applyFill="1" applyAlignment="1">
      <alignment/>
    </xf>
  </cellXfs>
  <cellStyles count="22">
    <cellStyle name="Normal" xfId="0"/>
    <cellStyle name="Comma" xfId="15"/>
    <cellStyle name="Comma [0]" xfId="16"/>
    <cellStyle name="Currency" xfId="17"/>
    <cellStyle name="Currency [0]" xfId="18"/>
    <cellStyle name="No-definido" xfId="19"/>
    <cellStyle name="No-definido_B" xfId="20"/>
    <cellStyle name="No-definido_C" xfId="21"/>
    <cellStyle name="No-definido_D" xfId="22"/>
    <cellStyle name="No-definido_E" xfId="23"/>
    <cellStyle name="No-definido_F" xfId="24"/>
    <cellStyle name="No-definido_G" xfId="25"/>
    <cellStyle name="No-definido_H" xfId="26"/>
    <cellStyle name="No-definido_I" xfId="27"/>
    <cellStyle name="No-definido_J" xfId="28"/>
    <cellStyle name="No-definido_K" xfId="29"/>
    <cellStyle name="No-definido_L" xfId="30"/>
    <cellStyle name="No-definido_M" xfId="31"/>
    <cellStyle name="No-definido_N" xfId="32"/>
    <cellStyle name="No-definido_O" xfId="33"/>
    <cellStyle name="No-definido_P" xfId="34"/>
    <cellStyle name="Percent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IQ41"/>
  <sheetViews>
    <sheetView showGridLines="0" tabSelected="1" defaultGridColor="0" zoomScale="75" zoomScaleNormal="75" colorId="22" workbookViewId="0" topLeftCell="A1">
      <selection activeCell="O1" sqref="O1"/>
    </sheetView>
  </sheetViews>
  <sheetFormatPr defaultColWidth="9.83203125" defaultRowHeight="11.25"/>
  <cols>
    <col min="1" max="1" width="1.83203125" style="1" customWidth="1"/>
    <col min="2" max="2" width="32.66015625" style="4" customWidth="1"/>
    <col min="3" max="3" width="8.33203125" style="1" customWidth="1"/>
    <col min="4" max="4" width="8.83203125" style="1" customWidth="1"/>
    <col min="5" max="5" width="1.83203125" style="1" customWidth="1"/>
    <col min="6" max="6" width="12.5" style="1" customWidth="1"/>
    <col min="7" max="7" width="12.16015625" style="1" customWidth="1"/>
    <col min="8" max="8" width="1.83203125" style="1" customWidth="1"/>
    <col min="9" max="10" width="12" style="1" customWidth="1"/>
    <col min="11" max="11" width="1.83203125" style="1" customWidth="1"/>
    <col min="12" max="12" width="7.83203125" style="1" customWidth="1"/>
    <col min="13" max="13" width="8.33203125" style="1" customWidth="1"/>
    <col min="14" max="14" width="1.83203125" style="1" customWidth="1"/>
    <col min="15" max="15" width="7.83203125" style="1" customWidth="1"/>
    <col min="16" max="16" width="8.33203125" style="1" customWidth="1"/>
    <col min="17" max="17" width="1.83203125" style="1" customWidth="1"/>
    <col min="18" max="19" width="10" style="1" customWidth="1"/>
    <col min="20" max="20" width="3.16015625" style="1" customWidth="1"/>
    <col min="21" max="16384" width="9.83203125" style="1" customWidth="1"/>
  </cols>
  <sheetData>
    <row r="1" spans="1:20" ht="12.75">
      <c r="A1" s="49" t="s">
        <v>0</v>
      </c>
      <c r="B1" s="50"/>
      <c r="C1" s="50"/>
      <c r="D1" s="50"/>
      <c r="E1" s="50"/>
      <c r="F1" s="50"/>
      <c r="G1" s="50"/>
      <c r="H1" s="50"/>
      <c r="I1" s="34"/>
      <c r="J1" s="34"/>
      <c r="K1" s="22"/>
      <c r="L1" s="22"/>
      <c r="M1" s="23" t="s">
        <v>1</v>
      </c>
      <c r="N1" s="51"/>
      <c r="O1" s="51"/>
      <c r="P1" s="51"/>
      <c r="Q1" s="51"/>
      <c r="R1" s="52"/>
      <c r="S1" s="53"/>
      <c r="T1" s="6"/>
    </row>
    <row r="2" spans="2:20" ht="12.75">
      <c r="B2" s="5"/>
      <c r="C2" s="6"/>
      <c r="D2" s="6"/>
      <c r="E2" s="6"/>
      <c r="F2" s="6"/>
      <c r="G2" s="6"/>
      <c r="H2" s="6"/>
      <c r="I2" s="6"/>
      <c r="J2" s="6"/>
      <c r="K2" s="22"/>
      <c r="L2" s="28"/>
      <c r="M2" s="26" t="s">
        <v>2</v>
      </c>
      <c r="N2" s="25"/>
      <c r="O2" s="25"/>
      <c r="P2" s="25"/>
      <c r="Q2" s="25"/>
      <c r="R2" s="25"/>
      <c r="S2" s="24"/>
      <c r="T2" s="6"/>
    </row>
    <row r="3" spans="2:20" ht="12.75">
      <c r="B3" s="5"/>
      <c r="C3" s="6"/>
      <c r="D3" s="6"/>
      <c r="E3" s="6"/>
      <c r="F3" s="6"/>
      <c r="G3" s="6"/>
      <c r="H3" s="6"/>
      <c r="I3" s="6"/>
      <c r="J3" s="6"/>
      <c r="K3" s="7"/>
      <c r="L3" s="22"/>
      <c r="M3" s="26" t="s">
        <v>3</v>
      </c>
      <c r="N3" s="25"/>
      <c r="O3" s="25"/>
      <c r="P3" s="25"/>
      <c r="Q3" s="25"/>
      <c r="R3" s="25"/>
      <c r="S3" s="24"/>
      <c r="T3" s="6"/>
    </row>
    <row r="4" spans="2:20" ht="12.75">
      <c r="B4" s="5"/>
      <c r="C4" s="6"/>
      <c r="D4" s="6"/>
      <c r="E4" s="6"/>
      <c r="F4" s="22"/>
      <c r="G4" s="22"/>
      <c r="H4" s="22"/>
      <c r="I4" s="22"/>
      <c r="J4" s="22"/>
      <c r="K4" s="22"/>
      <c r="L4" s="22"/>
      <c r="M4" s="26" t="s">
        <v>4</v>
      </c>
      <c r="N4" s="25"/>
      <c r="O4" s="25"/>
      <c r="P4" s="25"/>
      <c r="Q4" s="25"/>
      <c r="R4" s="25"/>
      <c r="S4" s="24"/>
      <c r="T4" s="6"/>
    </row>
    <row r="5" spans="2:20" ht="12.75">
      <c r="B5" s="5"/>
      <c r="C5" s="6"/>
      <c r="D5" s="6"/>
      <c r="E5" s="6"/>
      <c r="F5" s="6"/>
      <c r="G5" s="6"/>
      <c r="H5" s="6"/>
      <c r="I5" s="6"/>
      <c r="J5" s="6"/>
      <c r="K5" s="7"/>
      <c r="L5" s="22"/>
      <c r="M5" s="26" t="s">
        <v>5</v>
      </c>
      <c r="N5" s="25"/>
      <c r="O5" s="25"/>
      <c r="P5" s="25"/>
      <c r="Q5" s="25"/>
      <c r="R5" s="25"/>
      <c r="S5" s="24"/>
      <c r="T5" s="6"/>
    </row>
    <row r="6" spans="2:251" ht="12" thickBot="1">
      <c r="B6" s="5"/>
      <c r="C6" s="7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6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</row>
    <row r="7" spans="1:251" ht="36.75" customHeight="1">
      <c r="A7" s="42"/>
      <c r="B7" s="43"/>
      <c r="C7" s="39" t="s">
        <v>6</v>
      </c>
      <c r="D7" s="40"/>
      <c r="E7" s="44"/>
      <c r="F7" s="39" t="s">
        <v>7</v>
      </c>
      <c r="G7" s="40"/>
      <c r="H7" s="44"/>
      <c r="I7" s="39" t="s">
        <v>8</v>
      </c>
      <c r="J7" s="40"/>
      <c r="K7" s="44"/>
      <c r="L7" s="39" t="s">
        <v>9</v>
      </c>
      <c r="M7" s="39"/>
      <c r="N7" s="44"/>
      <c r="O7" s="39" t="s">
        <v>10</v>
      </c>
      <c r="P7" s="40"/>
      <c r="Q7" s="44"/>
      <c r="R7" s="39" t="s">
        <v>11</v>
      </c>
      <c r="S7" s="40"/>
      <c r="T7" s="33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</row>
    <row r="8" spans="1:251" ht="18" customHeight="1">
      <c r="A8" s="43"/>
      <c r="B8" s="43"/>
      <c r="C8" s="38"/>
      <c r="D8" s="38"/>
      <c r="E8" s="36"/>
      <c r="F8" s="37" t="s">
        <v>12</v>
      </c>
      <c r="G8" s="38"/>
      <c r="H8" s="36"/>
      <c r="I8" s="37" t="s">
        <v>12</v>
      </c>
      <c r="J8" s="37"/>
      <c r="K8" s="36"/>
      <c r="L8" s="37" t="s">
        <v>13</v>
      </c>
      <c r="M8" s="37"/>
      <c r="N8" s="36"/>
      <c r="O8" s="37" t="s">
        <v>13</v>
      </c>
      <c r="P8" s="37"/>
      <c r="Q8" s="36"/>
      <c r="R8" s="37" t="s">
        <v>14</v>
      </c>
      <c r="S8" s="38"/>
      <c r="T8" s="21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</row>
    <row r="9" spans="1:251" ht="11.25">
      <c r="A9" s="43"/>
      <c r="B9" s="43"/>
      <c r="C9" s="10">
        <v>2001</v>
      </c>
      <c r="D9" s="10" t="s">
        <v>23</v>
      </c>
      <c r="E9" s="36"/>
      <c r="F9" s="10">
        <v>2001</v>
      </c>
      <c r="G9" s="10" t="s">
        <v>23</v>
      </c>
      <c r="H9" s="36"/>
      <c r="I9" s="10">
        <v>2001</v>
      </c>
      <c r="J9" s="10" t="s">
        <v>23</v>
      </c>
      <c r="K9" s="36"/>
      <c r="L9" s="10">
        <v>2001</v>
      </c>
      <c r="M9" s="10" t="s">
        <v>23</v>
      </c>
      <c r="N9" s="36"/>
      <c r="O9" s="10">
        <v>2001</v>
      </c>
      <c r="P9" s="10" t="s">
        <v>23</v>
      </c>
      <c r="Q9" s="36"/>
      <c r="R9" s="10">
        <v>2001</v>
      </c>
      <c r="S9" s="10" t="s">
        <v>23</v>
      </c>
      <c r="T9" s="9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</row>
    <row r="10" spans="1:251" ht="11.25">
      <c r="A10" s="42"/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6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</row>
    <row r="11" spans="1:251" ht="11.25">
      <c r="A11" s="47" t="s">
        <v>15</v>
      </c>
      <c r="B11" s="41"/>
      <c r="C11" s="30">
        <f>SUM(C12:C13)</f>
        <v>5421</v>
      </c>
      <c r="D11" s="30">
        <f>SUM(D12:D13)</f>
        <v>5017</v>
      </c>
      <c r="E11" s="36"/>
      <c r="F11" s="27">
        <f>SUM(F12:F13)</f>
        <v>1293.185</v>
      </c>
      <c r="G11" s="27">
        <f>SUM(G12:G13)</f>
        <v>1250.7069999999999</v>
      </c>
      <c r="H11" s="36"/>
      <c r="I11" s="27">
        <f>SUM(I12:I13)</f>
        <v>9495.978</v>
      </c>
      <c r="J11" s="27">
        <f>SUM(J12:J13)</f>
        <v>9180.667</v>
      </c>
      <c r="K11" s="36"/>
      <c r="L11" s="12">
        <v>3.5</v>
      </c>
      <c r="M11" s="12">
        <v>3.11</v>
      </c>
      <c r="N11" s="36"/>
      <c r="O11" s="12">
        <v>3.68</v>
      </c>
      <c r="P11" s="20">
        <v>3.84</v>
      </c>
      <c r="Q11" s="36"/>
      <c r="R11" s="11">
        <v>1758.7</v>
      </c>
      <c r="S11" s="11">
        <v>1757.93</v>
      </c>
      <c r="T11" s="13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</row>
    <row r="12" spans="1:251" ht="11.25">
      <c r="A12" s="45" t="s">
        <v>16</v>
      </c>
      <c r="B12" s="41"/>
      <c r="C12" s="31">
        <v>2801</v>
      </c>
      <c r="D12" s="31">
        <v>2958</v>
      </c>
      <c r="E12" s="36"/>
      <c r="F12" s="29">
        <v>722.724</v>
      </c>
      <c r="G12" s="15">
        <v>758.001</v>
      </c>
      <c r="H12" s="36"/>
      <c r="I12" s="15">
        <v>5422.476</v>
      </c>
      <c r="J12" s="15">
        <v>5884.419</v>
      </c>
      <c r="K12" s="36"/>
      <c r="L12" s="16">
        <v>3.41</v>
      </c>
      <c r="M12" s="16">
        <v>2.85</v>
      </c>
      <c r="N12" s="36"/>
      <c r="O12" s="16">
        <v>3.63</v>
      </c>
      <c r="P12" s="19">
        <v>3.73</v>
      </c>
      <c r="Q12" s="36"/>
      <c r="R12" s="15">
        <v>1759.3</v>
      </c>
      <c r="S12" s="15">
        <v>1753.34</v>
      </c>
      <c r="T12" s="17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</row>
    <row r="13" spans="1:251" ht="11.25" customHeight="1">
      <c r="A13" s="45" t="s">
        <v>17</v>
      </c>
      <c r="B13" s="41"/>
      <c r="C13" s="31">
        <f>SUM(C14:C15)</f>
        <v>2620</v>
      </c>
      <c r="D13" s="31">
        <f aca="true" t="shared" si="0" ref="D13:J13">SUM(D14:D15)</f>
        <v>2059</v>
      </c>
      <c r="E13" s="36"/>
      <c r="F13" s="29">
        <f t="shared" si="0"/>
        <v>570.461</v>
      </c>
      <c r="G13" s="29">
        <f t="shared" si="0"/>
        <v>492.706</v>
      </c>
      <c r="H13" s="36"/>
      <c r="I13" s="29">
        <f t="shared" si="0"/>
        <v>4073.502</v>
      </c>
      <c r="J13" s="29">
        <f t="shared" si="0"/>
        <v>3296.2479999999996</v>
      </c>
      <c r="K13" s="36"/>
      <c r="L13" s="16">
        <v>3.62</v>
      </c>
      <c r="M13" s="16">
        <v>3.58</v>
      </c>
      <c r="N13" s="36"/>
      <c r="O13" s="16">
        <v>3.76</v>
      </c>
      <c r="P13" s="19">
        <v>4.04</v>
      </c>
      <c r="Q13" s="36"/>
      <c r="R13" s="15">
        <v>1757.91</v>
      </c>
      <c r="S13" s="15">
        <v>1766.12</v>
      </c>
      <c r="T13" s="17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</row>
    <row r="14" spans="1:251" ht="11.25">
      <c r="A14" s="42"/>
      <c r="B14" s="14" t="s">
        <v>20</v>
      </c>
      <c r="C14" s="31">
        <v>728</v>
      </c>
      <c r="D14" s="31">
        <v>597</v>
      </c>
      <c r="E14" s="36"/>
      <c r="F14" s="29">
        <v>97.99</v>
      </c>
      <c r="G14" s="15">
        <v>144.082</v>
      </c>
      <c r="H14" s="36"/>
      <c r="I14" s="15">
        <v>732.199</v>
      </c>
      <c r="J14" s="15">
        <v>971.26</v>
      </c>
      <c r="K14" s="36"/>
      <c r="L14" s="16">
        <v>3.71</v>
      </c>
      <c r="M14" s="16">
        <v>3.2</v>
      </c>
      <c r="N14" s="36"/>
      <c r="O14" s="16">
        <v>3.81</v>
      </c>
      <c r="P14" s="19">
        <v>3.52</v>
      </c>
      <c r="Q14" s="36"/>
      <c r="R14" s="15">
        <v>1737.69</v>
      </c>
      <c r="S14" s="15">
        <v>1756.9</v>
      </c>
      <c r="T14" s="17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</row>
    <row r="15" spans="1:251" ht="11.25">
      <c r="A15" s="42"/>
      <c r="B15" s="14" t="s">
        <v>21</v>
      </c>
      <c r="C15" s="31">
        <v>1892</v>
      </c>
      <c r="D15" s="31">
        <v>1462</v>
      </c>
      <c r="E15" s="36"/>
      <c r="F15" s="29">
        <v>472.471</v>
      </c>
      <c r="G15" s="15">
        <v>348.624</v>
      </c>
      <c r="H15" s="36"/>
      <c r="I15" s="15">
        <v>3341.303</v>
      </c>
      <c r="J15" s="15">
        <v>2324.988</v>
      </c>
      <c r="K15" s="36"/>
      <c r="L15" s="16">
        <v>3.61</v>
      </c>
      <c r="M15" s="16">
        <v>3.73</v>
      </c>
      <c r="N15" s="36"/>
      <c r="O15" s="16">
        <v>3.74</v>
      </c>
      <c r="P15" s="19">
        <v>4.25</v>
      </c>
      <c r="Q15" s="36"/>
      <c r="R15" s="15">
        <v>1762.34</v>
      </c>
      <c r="S15" s="15">
        <v>1769.97</v>
      </c>
      <c r="T15" s="17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</row>
    <row r="16" spans="1:251" ht="11.25">
      <c r="A16" s="42"/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17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</row>
    <row r="17" spans="1:251" ht="11.25">
      <c r="A17" s="43"/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18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</row>
    <row r="18" spans="1:251" ht="11.25">
      <c r="A18" s="47" t="s">
        <v>18</v>
      </c>
      <c r="B18" s="41"/>
      <c r="C18" s="30">
        <f>SUM(C19:C20)</f>
        <v>4021</v>
      </c>
      <c r="D18" s="30">
        <f aca="true" t="shared" si="1" ref="D18:J18">SUM(D19:D20)</f>
        <v>3736</v>
      </c>
      <c r="E18" s="36"/>
      <c r="F18" s="27">
        <f t="shared" si="1"/>
        <v>4</v>
      </c>
      <c r="G18" s="27">
        <f t="shared" si="1"/>
        <v>3.7</v>
      </c>
      <c r="H18" s="36"/>
      <c r="I18" s="27">
        <f t="shared" si="1"/>
        <v>1039.4560000000001</v>
      </c>
      <c r="J18" s="27">
        <f t="shared" si="1"/>
        <v>913.0550000000001</v>
      </c>
      <c r="K18" s="36"/>
      <c r="L18" s="20">
        <v>2.84</v>
      </c>
      <c r="M18" s="12">
        <v>2.66</v>
      </c>
      <c r="N18" s="36"/>
      <c r="O18" s="20">
        <v>3.12</v>
      </c>
      <c r="P18" s="20">
        <v>3.65</v>
      </c>
      <c r="Q18" s="36"/>
      <c r="R18" s="11">
        <v>1707.96</v>
      </c>
      <c r="S18" s="11">
        <v>1703.5</v>
      </c>
      <c r="T18" s="17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</row>
    <row r="19" spans="1:251" ht="11.25">
      <c r="A19" s="45" t="s">
        <v>16</v>
      </c>
      <c r="B19" s="41"/>
      <c r="C19" s="31">
        <v>2066</v>
      </c>
      <c r="D19" s="31">
        <v>2251</v>
      </c>
      <c r="E19" s="36"/>
      <c r="F19" s="29">
        <v>2</v>
      </c>
      <c r="G19" s="15">
        <v>2.2</v>
      </c>
      <c r="H19" s="36"/>
      <c r="I19" s="15">
        <v>519.009</v>
      </c>
      <c r="J19" s="15">
        <v>681.532</v>
      </c>
      <c r="K19" s="36"/>
      <c r="L19" s="19">
        <v>2.7</v>
      </c>
      <c r="M19" s="16">
        <v>2.46</v>
      </c>
      <c r="N19" s="36"/>
      <c r="O19" s="19">
        <v>3.02</v>
      </c>
      <c r="P19" s="19">
        <v>3.53</v>
      </c>
      <c r="Q19" s="36"/>
      <c r="R19" s="15">
        <v>1709.84</v>
      </c>
      <c r="S19" s="15">
        <v>1699.42</v>
      </c>
      <c r="T19" s="17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</row>
    <row r="20" spans="1:251" ht="11.25">
      <c r="A20" s="46" t="s">
        <v>17</v>
      </c>
      <c r="B20" s="41"/>
      <c r="C20" s="31">
        <f aca="true" t="shared" si="2" ref="C20:J20">SUM(C21:C22)</f>
        <v>1955</v>
      </c>
      <c r="D20" s="31">
        <f t="shared" si="2"/>
        <v>1485</v>
      </c>
      <c r="E20" s="36"/>
      <c r="F20" s="29">
        <v>2</v>
      </c>
      <c r="G20" s="29">
        <f t="shared" si="2"/>
        <v>1.5</v>
      </c>
      <c r="H20" s="36"/>
      <c r="I20" s="29">
        <f t="shared" si="2"/>
        <v>520.447</v>
      </c>
      <c r="J20" s="29">
        <f t="shared" si="2"/>
        <v>231.523</v>
      </c>
      <c r="K20" s="36"/>
      <c r="L20" s="19">
        <v>2.97</v>
      </c>
      <c r="M20" s="16">
        <v>3.23</v>
      </c>
      <c r="N20" s="36"/>
      <c r="O20" s="19">
        <v>3.22</v>
      </c>
      <c r="P20" s="19">
        <v>4.03</v>
      </c>
      <c r="Q20" s="36"/>
      <c r="R20" s="15">
        <v>1706.08</v>
      </c>
      <c r="S20" s="15">
        <v>1715.53</v>
      </c>
      <c r="T20" s="17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</row>
    <row r="21" spans="1:251" ht="11.25">
      <c r="A21" s="42"/>
      <c r="B21" s="14" t="s">
        <v>20</v>
      </c>
      <c r="C21" s="31">
        <v>523</v>
      </c>
      <c r="D21" s="31">
        <v>428</v>
      </c>
      <c r="E21" s="36"/>
      <c r="F21" s="29">
        <v>0.5</v>
      </c>
      <c r="G21" s="15">
        <v>0.4</v>
      </c>
      <c r="H21" s="36"/>
      <c r="I21" s="15">
        <v>57.374</v>
      </c>
      <c r="J21" s="15">
        <v>45.772</v>
      </c>
      <c r="K21" s="36"/>
      <c r="L21" s="19">
        <v>3.36</v>
      </c>
      <c r="M21" s="16">
        <v>3.01</v>
      </c>
      <c r="N21" s="36"/>
      <c r="O21" s="19">
        <v>3.52</v>
      </c>
      <c r="P21" s="19">
        <v>3.84</v>
      </c>
      <c r="Q21" s="36"/>
      <c r="R21" s="15">
        <v>1708.29</v>
      </c>
      <c r="S21" s="15">
        <v>1728.46</v>
      </c>
      <c r="T21" s="17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</row>
    <row r="22" spans="1:251" ht="11.25">
      <c r="A22" s="42"/>
      <c r="B22" s="14" t="s">
        <v>21</v>
      </c>
      <c r="C22" s="31">
        <v>1432</v>
      </c>
      <c r="D22" s="31">
        <v>1057</v>
      </c>
      <c r="E22" s="36"/>
      <c r="F22" s="29">
        <v>1.4</v>
      </c>
      <c r="G22" s="15">
        <v>1.1</v>
      </c>
      <c r="H22" s="36"/>
      <c r="I22" s="15">
        <v>463.073</v>
      </c>
      <c r="J22" s="15">
        <v>185.751</v>
      </c>
      <c r="K22" s="36"/>
      <c r="L22" s="19">
        <v>2.92</v>
      </c>
      <c r="M22" s="16">
        <v>3.29</v>
      </c>
      <c r="N22" s="36"/>
      <c r="O22" s="19">
        <v>3.18</v>
      </c>
      <c r="P22" s="19">
        <v>4.08</v>
      </c>
      <c r="Q22" s="36"/>
      <c r="R22" s="15">
        <v>1705.8</v>
      </c>
      <c r="S22" s="15">
        <v>1712.34</v>
      </c>
      <c r="T22" s="18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</row>
    <row r="23" spans="1:19" s="35" customFormat="1" ht="11.25">
      <c r="A23" s="42"/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</row>
    <row r="24" spans="1:19" s="35" customFormat="1" ht="11.25">
      <c r="A24" s="43"/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</row>
    <row r="25" spans="1:251" ht="11.25">
      <c r="A25" s="48" t="s">
        <v>22</v>
      </c>
      <c r="B25" s="41"/>
      <c r="C25" s="30">
        <f>SUM(C26:C27)</f>
        <v>1400</v>
      </c>
      <c r="D25" s="30">
        <f aca="true" t="shared" si="3" ref="D25:J25">SUM(D26:D27)</f>
        <v>1281</v>
      </c>
      <c r="E25" s="36"/>
      <c r="F25" s="27">
        <f t="shared" si="3"/>
        <v>1289.285</v>
      </c>
      <c r="G25" s="27">
        <f t="shared" si="3"/>
        <v>1247.007</v>
      </c>
      <c r="H25" s="36"/>
      <c r="I25" s="27">
        <f t="shared" si="3"/>
        <v>8456.522</v>
      </c>
      <c r="J25" s="27">
        <f t="shared" si="3"/>
        <v>8267.612000000001</v>
      </c>
      <c r="K25" s="36"/>
      <c r="L25" s="20">
        <v>3.59</v>
      </c>
      <c r="M25" s="12">
        <v>3.16</v>
      </c>
      <c r="N25" s="36"/>
      <c r="O25" s="20">
        <v>3.75</v>
      </c>
      <c r="P25" s="20">
        <v>3.86</v>
      </c>
      <c r="Q25" s="36"/>
      <c r="R25" s="11">
        <v>1764.94</v>
      </c>
      <c r="S25" s="11">
        <v>1763.94</v>
      </c>
      <c r="T25" s="17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</row>
    <row r="26" spans="1:251" ht="11.25">
      <c r="A26" s="46" t="s">
        <v>16</v>
      </c>
      <c r="B26" s="41"/>
      <c r="C26" s="31">
        <v>735</v>
      </c>
      <c r="D26" s="31">
        <v>707</v>
      </c>
      <c r="E26" s="36"/>
      <c r="F26" s="29">
        <f>F12-F19</f>
        <v>720.724</v>
      </c>
      <c r="G26" s="29">
        <f>G12-G19</f>
        <v>755.8009999999999</v>
      </c>
      <c r="H26" s="36"/>
      <c r="I26" s="15">
        <v>4903.467</v>
      </c>
      <c r="J26" s="15">
        <v>5202.887</v>
      </c>
      <c r="K26" s="36"/>
      <c r="L26" s="19">
        <v>3.49</v>
      </c>
      <c r="M26" s="16">
        <v>2.9</v>
      </c>
      <c r="N26" s="36"/>
      <c r="O26" s="19">
        <v>3.7</v>
      </c>
      <c r="P26" s="19">
        <v>3.76</v>
      </c>
      <c r="Q26" s="36"/>
      <c r="R26" s="15">
        <v>1764.53</v>
      </c>
      <c r="S26" s="15">
        <v>1760.41</v>
      </c>
      <c r="T26" s="18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</row>
    <row r="27" spans="1:251" ht="11.25">
      <c r="A27" s="46" t="s">
        <v>17</v>
      </c>
      <c r="B27" s="41"/>
      <c r="C27" s="31">
        <f aca="true" t="shared" si="4" ref="C27:J27">SUM(C28:C29)</f>
        <v>665</v>
      </c>
      <c r="D27" s="31">
        <f t="shared" si="4"/>
        <v>574</v>
      </c>
      <c r="E27" s="36"/>
      <c r="F27" s="29">
        <f t="shared" si="4"/>
        <v>568.561</v>
      </c>
      <c r="G27" s="29">
        <f t="shared" si="4"/>
        <v>491.206</v>
      </c>
      <c r="H27" s="36"/>
      <c r="I27" s="29">
        <f t="shared" si="4"/>
        <v>3553.0550000000003</v>
      </c>
      <c r="J27" s="29">
        <f t="shared" si="4"/>
        <v>3064.7250000000004</v>
      </c>
      <c r="K27" s="36"/>
      <c r="L27" s="19">
        <v>3.72</v>
      </c>
      <c r="M27" s="16">
        <v>3.6</v>
      </c>
      <c r="N27" s="36"/>
      <c r="O27" s="19">
        <v>3.83</v>
      </c>
      <c r="P27" s="19">
        <v>4.04</v>
      </c>
      <c r="Q27" s="36"/>
      <c r="R27" s="15">
        <v>1765.51</v>
      </c>
      <c r="S27" s="15">
        <v>1769.94</v>
      </c>
      <c r="T27" s="17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</row>
    <row r="28" spans="1:251" ht="11.25">
      <c r="A28" s="42"/>
      <c r="B28" s="14" t="s">
        <v>20</v>
      </c>
      <c r="C28" s="31">
        <v>205</v>
      </c>
      <c r="D28" s="31">
        <v>169</v>
      </c>
      <c r="E28" s="36"/>
      <c r="F28" s="29">
        <f>F14-F21</f>
        <v>97.49</v>
      </c>
      <c r="G28" s="29">
        <f>G14-G21</f>
        <v>143.682</v>
      </c>
      <c r="H28" s="36"/>
      <c r="I28" s="15">
        <v>674.825</v>
      </c>
      <c r="J28" s="15">
        <v>925.488</v>
      </c>
      <c r="K28" s="36"/>
      <c r="L28" s="19">
        <v>3.74</v>
      </c>
      <c r="M28" s="16">
        <v>3.21</v>
      </c>
      <c r="N28" s="36"/>
      <c r="O28" s="19">
        <v>3.83</v>
      </c>
      <c r="P28" s="19">
        <v>3.5</v>
      </c>
      <c r="Q28" s="36"/>
      <c r="R28" s="15">
        <v>1740.19</v>
      </c>
      <c r="S28" s="15">
        <v>1758.31</v>
      </c>
      <c r="T28" s="17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</row>
    <row r="29" spans="1:251" ht="11.25">
      <c r="A29" s="42"/>
      <c r="B29" s="14" t="s">
        <v>21</v>
      </c>
      <c r="C29" s="32">
        <v>460</v>
      </c>
      <c r="D29" s="31">
        <v>405</v>
      </c>
      <c r="E29" s="36"/>
      <c r="F29" s="29">
        <f>F15-F22</f>
        <v>471.071</v>
      </c>
      <c r="G29" s="29">
        <f>G15-G22</f>
        <v>347.524</v>
      </c>
      <c r="H29" s="36"/>
      <c r="I29" s="15">
        <v>2878.23</v>
      </c>
      <c r="J29" s="15">
        <v>2139.237</v>
      </c>
      <c r="K29" s="36"/>
      <c r="L29" s="19">
        <v>3.72</v>
      </c>
      <c r="M29" s="16">
        <v>3.77</v>
      </c>
      <c r="N29" s="36"/>
      <c r="O29" s="19">
        <v>3.84</v>
      </c>
      <c r="P29" s="19">
        <v>4.27</v>
      </c>
      <c r="Q29" s="36"/>
      <c r="R29" s="15">
        <v>1771.44</v>
      </c>
      <c r="S29" s="15">
        <v>1774.98</v>
      </c>
      <c r="T29" s="17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</row>
    <row r="30" spans="1:251" ht="11.25">
      <c r="A30" s="42"/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17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</row>
    <row r="31" spans="1:251" ht="11.25">
      <c r="A31" s="45" t="s">
        <v>19</v>
      </c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17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</row>
    <row r="32" spans="3:251" ht="11.25"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</row>
    <row r="33" spans="3:251" ht="11.25"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</row>
    <row r="34" spans="3:251" ht="11.25"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</row>
    <row r="35" spans="3:251" ht="11.25"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</row>
    <row r="36" spans="3:251" ht="11.25"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</row>
    <row r="37" spans="3:251" ht="11.25"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</row>
    <row r="38" spans="3:251" ht="11.25"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</row>
    <row r="39" spans="3:251" ht="11.25"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2"/>
      <c r="IN39" s="2"/>
      <c r="IO39" s="2"/>
      <c r="IP39" s="2"/>
      <c r="IQ39" s="2"/>
    </row>
    <row r="40" spans="3:251" ht="11.25"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</row>
    <row r="41" spans="3:251" ht="11.25"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</row>
  </sheetData>
  <mergeCells count="50">
    <mergeCell ref="K7:K9"/>
    <mergeCell ref="N7:N9"/>
    <mergeCell ref="Q7:Q9"/>
    <mergeCell ref="A14:A15"/>
    <mergeCell ref="F8:G8"/>
    <mergeCell ref="E11:E15"/>
    <mergeCell ref="H11:H15"/>
    <mergeCell ref="K11:K15"/>
    <mergeCell ref="N11:N15"/>
    <mergeCell ref="Q11:Q15"/>
    <mergeCell ref="A30:S30"/>
    <mergeCell ref="A16:S17"/>
    <mergeCell ref="A10:S10"/>
    <mergeCell ref="A23:S24"/>
    <mergeCell ref="A21:A22"/>
    <mergeCell ref="A28:A29"/>
    <mergeCell ref="A25:B25"/>
    <mergeCell ref="A26:B26"/>
    <mergeCell ref="A27:B27"/>
    <mergeCell ref="A13:B13"/>
    <mergeCell ref="A31:S31"/>
    <mergeCell ref="L7:M7"/>
    <mergeCell ref="A20:B20"/>
    <mergeCell ref="I8:J8"/>
    <mergeCell ref="L8:M8"/>
    <mergeCell ref="O8:P8"/>
    <mergeCell ref="A18:B18"/>
    <mergeCell ref="A19:B19"/>
    <mergeCell ref="A11:B11"/>
    <mergeCell ref="A12:B12"/>
    <mergeCell ref="R8:S8"/>
    <mergeCell ref="R7:S7"/>
    <mergeCell ref="C7:D8"/>
    <mergeCell ref="A1:H1"/>
    <mergeCell ref="O7:P7"/>
    <mergeCell ref="F7:G7"/>
    <mergeCell ref="I7:J7"/>
    <mergeCell ref="A7:B9"/>
    <mergeCell ref="E7:E9"/>
    <mergeCell ref="H7:H9"/>
    <mergeCell ref="Q18:Q22"/>
    <mergeCell ref="E25:E29"/>
    <mergeCell ref="H25:H29"/>
    <mergeCell ref="K25:K29"/>
    <mergeCell ref="N25:N29"/>
    <mergeCell ref="Q25:Q29"/>
    <mergeCell ref="E18:E22"/>
    <mergeCell ref="H18:H22"/>
    <mergeCell ref="K18:K22"/>
    <mergeCell ref="N18:N22"/>
  </mergeCells>
  <printOptions/>
  <pageMargins left="0.2362204724409449" right="0.75" top="0.4330708661417323" bottom="0.5905511811023623" header="0.5118110236220472" footer="0.5118110236220472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mtas</dc:creator>
  <cp:keywords/>
  <dc:description/>
  <cp:lastModifiedBy>sop</cp:lastModifiedBy>
  <cp:lastPrinted>2003-06-13T07:43:04Z</cp:lastPrin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