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12" sheetId="1" r:id="rId1"/>
  </sheets>
  <definedNames>
    <definedName name="_xlnm.Print_Area" localSheetId="0">'CCT-12'!$A$1:$P$30</definedName>
    <definedName name="HTML_CodePage" hidden="1">1252</definedName>
    <definedName name="HTML_Control" hidden="1">{"'CCT-12'!$A$8:$O$30"}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documentos\Cct12.htm"</definedName>
    <definedName name="HTML_Title" hidden="1">""</definedName>
    <definedName name="HTML1_1" localSheetId="0" hidden="1">"[CCT13.WK4]A!$A$1:$Q$27"</definedName>
    <definedName name="HTML1_10" localSheetId="0" hidden="1">""</definedName>
    <definedName name="HTML1_11" localSheetId="0" hidden="1">1</definedName>
    <definedName name="HTML1_12" localSheetId="0" hidden="1">"N:\DOCUMENT\Anuario\html\CCT13.htm"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"'[CCT-12.XLS]CCT-13'!$A$8:$O$32"</definedName>
    <definedName name="HTML2_10" hidden="1">""</definedName>
    <definedName name="HTML2_11" hidden="1">1</definedName>
    <definedName name="HTML2_12" hidden="1">"L:\ANU97HTM\cct12.htm"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'CCT-12'!$A$12:$HE$8125</definedName>
  </definedNames>
  <calcPr fullCalcOnLoad="1"/>
</workbook>
</file>

<file path=xl/sharedStrings.xml><?xml version="1.0" encoding="utf-8"?>
<sst xmlns="http://schemas.openxmlformats.org/spreadsheetml/2006/main" count="65" uniqueCount="22">
  <si>
    <t>CONVENIOS COLECTIVOS DE TRABAJO</t>
  </si>
  <si>
    <t>CCT-12.</t>
  </si>
  <si>
    <t>Convenios, trabajadores y</t>
  </si>
  <si>
    <t>representantes, por ámbito funcional</t>
  </si>
  <si>
    <t>y afiliación de los representantes de</t>
  </si>
  <si>
    <t>los trabajadores en la negociaciòn (1).</t>
  </si>
  <si>
    <t>CONVENIOS</t>
  </si>
  <si>
    <t>TRABAJADORES</t>
  </si>
  <si>
    <t>REPRESENTANTES</t>
  </si>
  <si>
    <t>Valores absolutos</t>
  </si>
  <si>
    <t>Porcentaje sobre total trabajadores en cada ámbito</t>
  </si>
  <si>
    <t>TOTAL</t>
  </si>
  <si>
    <t>UGT</t>
  </si>
  <si>
    <t>CCOO</t>
  </si>
  <si>
    <t>Otros sindicatos</t>
  </si>
  <si>
    <t>Grupo de trabajadores</t>
  </si>
  <si>
    <t>CONVENIOS DE EMPRESA</t>
  </si>
  <si>
    <t>(1)  Véase nota a este cuadro en FUENTES Y NOTAS EXPLICATIVAS.</t>
  </si>
  <si>
    <t xml:space="preserve"> </t>
  </si>
  <si>
    <t>Porcentaje sobre total representantes en cada ámbito</t>
  </si>
  <si>
    <t>CONVENIOS DE OTRO ÁMBITO</t>
  </si>
  <si>
    <t>2002(*)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</si>
</sst>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;;;"/>
    <numFmt numFmtId="169" formatCode="#,##0.00_);\(#,##0.00\)"/>
    <numFmt numFmtId="170" formatCode="0.00_)"/>
    <numFmt numFmtId="171" formatCode="#,##0.0"/>
    <numFmt numFmtId="172" formatCode="mmm\-\a\a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72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>
      <alignment horizontal="left" vertical="center"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0" fontId="11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6" fontId="1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6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90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K9" sqref="K9:L9"/>
    </sheetView>
  </sheetViews>
  <sheetFormatPr defaultColWidth="9.83203125" defaultRowHeight="11.25"/>
  <cols>
    <col min="1" max="1" width="32.66015625" style="18" customWidth="1"/>
    <col min="2" max="2" width="7.5" style="2" customWidth="1"/>
    <col min="3" max="3" width="8.33203125" style="2" customWidth="1"/>
    <col min="4" max="4" width="1.83203125" style="2" customWidth="1"/>
    <col min="5" max="6" width="11.5" style="2" customWidth="1"/>
    <col min="7" max="7" width="1.83203125" style="2" customWidth="1"/>
    <col min="8" max="8" width="7.5" style="2" customWidth="1"/>
    <col min="9" max="9" width="8.33203125" style="2" customWidth="1"/>
    <col min="10" max="10" width="1.83203125" style="2" customWidth="1"/>
    <col min="11" max="12" width="9.83203125" style="2" customWidth="1"/>
    <col min="13" max="13" width="1.83203125" style="2" customWidth="1"/>
    <col min="14" max="14" width="7.5" style="2" customWidth="1"/>
    <col min="15" max="15" width="8.33203125" style="2" customWidth="1"/>
    <col min="16" max="16" width="1.83203125" style="2" customWidth="1"/>
    <col min="17" max="17" width="6.83203125" style="2" customWidth="1"/>
    <col min="18" max="18" width="1.83203125" style="2" customWidth="1"/>
    <col min="19" max="19" width="6.83203125" style="2" customWidth="1"/>
    <col min="20" max="16384" width="9.83203125" style="2" customWidth="1"/>
  </cols>
  <sheetData>
    <row r="1" spans="1:17" ht="12.75">
      <c r="A1" s="42" t="s">
        <v>0</v>
      </c>
      <c r="B1" s="43"/>
      <c r="C1" s="43"/>
      <c r="D1" s="43"/>
      <c r="E1" s="43"/>
      <c r="F1" s="20"/>
      <c r="G1" s="20"/>
      <c r="H1" s="20"/>
      <c r="I1" s="21" t="s">
        <v>1</v>
      </c>
      <c r="J1" s="20"/>
      <c r="K1" s="43"/>
      <c r="L1" s="43"/>
      <c r="M1" s="43"/>
      <c r="N1" s="43"/>
      <c r="O1" s="43"/>
      <c r="P1" s="20"/>
      <c r="Q1" s="20"/>
    </row>
    <row r="2" spans="1:17" ht="12.75">
      <c r="A2" s="22"/>
      <c r="B2" s="20"/>
      <c r="C2" s="20"/>
      <c r="D2" s="20"/>
      <c r="E2" s="20"/>
      <c r="F2" s="20"/>
      <c r="G2" s="20"/>
      <c r="H2" s="20"/>
      <c r="I2" s="35" t="s">
        <v>2</v>
      </c>
      <c r="J2" s="20"/>
      <c r="K2" s="20"/>
      <c r="L2" s="20"/>
      <c r="M2" s="20"/>
      <c r="N2" s="20"/>
      <c r="O2" s="20"/>
      <c r="P2" s="20"/>
      <c r="Q2" s="20"/>
    </row>
    <row r="3" spans="1:17" ht="12.75">
      <c r="A3" s="22"/>
      <c r="B3" s="20"/>
      <c r="C3" s="20"/>
      <c r="D3" s="20"/>
      <c r="E3" s="20"/>
      <c r="F3" s="20"/>
      <c r="G3" s="20"/>
      <c r="H3" s="20"/>
      <c r="I3" s="35" t="s">
        <v>3</v>
      </c>
      <c r="J3" s="20"/>
      <c r="K3" s="20"/>
      <c r="L3" s="20"/>
      <c r="M3" s="20"/>
      <c r="N3" s="20"/>
      <c r="O3" s="20"/>
      <c r="P3" s="20"/>
      <c r="Q3" s="20"/>
    </row>
    <row r="4" spans="1:17" ht="12.75">
      <c r="A4" s="22"/>
      <c r="B4" s="20"/>
      <c r="C4" s="20"/>
      <c r="D4" s="20"/>
      <c r="E4" s="20"/>
      <c r="F4" s="20"/>
      <c r="G4" s="20"/>
      <c r="H4" s="20"/>
      <c r="I4" s="35" t="s">
        <v>4</v>
      </c>
      <c r="J4" s="20"/>
      <c r="K4" s="20"/>
      <c r="L4" s="20"/>
      <c r="M4" s="20"/>
      <c r="N4" s="20"/>
      <c r="O4" s="20"/>
      <c r="P4" s="20"/>
      <c r="Q4" s="20"/>
    </row>
    <row r="5" spans="1:17" ht="12.75">
      <c r="A5" s="22"/>
      <c r="B5" s="20"/>
      <c r="C5" s="20"/>
      <c r="D5" s="20"/>
      <c r="E5" s="20"/>
      <c r="F5" s="20"/>
      <c r="G5" s="20"/>
      <c r="H5" s="20"/>
      <c r="I5" s="35" t="s">
        <v>5</v>
      </c>
      <c r="J5" s="20"/>
      <c r="K5" s="20"/>
      <c r="L5" s="20"/>
      <c r="M5" s="20"/>
      <c r="N5" s="20"/>
      <c r="O5" s="20"/>
      <c r="P5" s="20"/>
      <c r="Q5" s="20"/>
    </row>
    <row r="6" spans="1:17" ht="11.25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9" ht="12" thickBo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"/>
      <c r="S7" s="1"/>
    </row>
    <row r="8" spans="1:17" ht="18" customHeight="1" thickBot="1">
      <c r="A8" s="50"/>
      <c r="B8" s="51" t="s">
        <v>6</v>
      </c>
      <c r="C8" s="51"/>
      <c r="D8" s="53"/>
      <c r="E8" s="46" t="s">
        <v>7</v>
      </c>
      <c r="F8" s="47"/>
      <c r="G8" s="47"/>
      <c r="H8" s="47"/>
      <c r="I8" s="47"/>
      <c r="J8" s="53"/>
      <c r="K8" s="46" t="s">
        <v>8</v>
      </c>
      <c r="L8" s="47"/>
      <c r="M8" s="47"/>
      <c r="N8" s="47"/>
      <c r="O8" s="47"/>
      <c r="P8" s="20"/>
      <c r="Q8" s="20"/>
    </row>
    <row r="9" spans="1:17" ht="50.25" customHeight="1">
      <c r="A9" s="50"/>
      <c r="B9" s="52"/>
      <c r="C9" s="52"/>
      <c r="D9" s="54"/>
      <c r="E9" s="48" t="s">
        <v>9</v>
      </c>
      <c r="F9" s="49"/>
      <c r="G9" s="55"/>
      <c r="H9" s="48" t="s">
        <v>10</v>
      </c>
      <c r="I9" s="49"/>
      <c r="J9" s="54"/>
      <c r="K9" s="48" t="s">
        <v>9</v>
      </c>
      <c r="L9" s="49"/>
      <c r="M9" s="55"/>
      <c r="N9" s="48" t="s">
        <v>19</v>
      </c>
      <c r="O9" s="49"/>
      <c r="P9" s="20"/>
      <c r="Q9" s="20"/>
    </row>
    <row r="10" spans="1:20" ht="11.25">
      <c r="A10" s="50"/>
      <c r="B10" s="36">
        <v>2001</v>
      </c>
      <c r="C10" s="36" t="s">
        <v>21</v>
      </c>
      <c r="D10" s="54"/>
      <c r="E10" s="36">
        <v>2001</v>
      </c>
      <c r="F10" s="36" t="s">
        <v>21</v>
      </c>
      <c r="G10" s="56"/>
      <c r="H10" s="36">
        <v>2001</v>
      </c>
      <c r="I10" s="36" t="s">
        <v>21</v>
      </c>
      <c r="J10" s="54"/>
      <c r="K10" s="36">
        <v>2001</v>
      </c>
      <c r="L10" s="36" t="s">
        <v>21</v>
      </c>
      <c r="M10" s="54"/>
      <c r="N10" s="36">
        <v>2001</v>
      </c>
      <c r="O10" s="36" t="s">
        <v>21</v>
      </c>
      <c r="P10" s="27"/>
      <c r="Q10" s="27"/>
      <c r="R10" s="4"/>
      <c r="S10" s="4"/>
      <c r="T10" s="5"/>
    </row>
    <row r="11" spans="1:19" ht="11.25">
      <c r="A11" s="50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29"/>
      <c r="Q11" s="28"/>
      <c r="R11" s="3"/>
      <c r="S11" s="3"/>
    </row>
    <row r="12" spans="1:20" ht="11.25">
      <c r="A12" s="24" t="s">
        <v>11</v>
      </c>
      <c r="B12" s="38">
        <f aca="true" t="shared" si="0" ref="B12:C16">B18+B24</f>
        <v>5421</v>
      </c>
      <c r="C12" s="38">
        <f t="shared" si="0"/>
        <v>5017</v>
      </c>
      <c r="D12" s="59"/>
      <c r="E12" s="38">
        <f aca="true" t="shared" si="1" ref="E12:F16">E18+E24</f>
        <v>9495978</v>
      </c>
      <c r="F12" s="38">
        <f t="shared" si="1"/>
        <v>9180667</v>
      </c>
      <c r="G12" s="59"/>
      <c r="H12" s="39">
        <f>E12/$E$12*100</f>
        <v>100</v>
      </c>
      <c r="I12" s="39">
        <f>F12/$F$12*100</f>
        <v>100</v>
      </c>
      <c r="J12" s="59"/>
      <c r="K12" s="38">
        <f aca="true" t="shared" si="2" ref="K12:L16">K18+K24</f>
        <v>30127</v>
      </c>
      <c r="L12" s="38">
        <f t="shared" si="2"/>
        <v>27813</v>
      </c>
      <c r="M12" s="61"/>
      <c r="N12" s="39">
        <f>K12/$K$12*100</f>
        <v>100</v>
      </c>
      <c r="O12" s="39">
        <f>L12/$L$12*100</f>
        <v>100</v>
      </c>
      <c r="P12" s="30"/>
      <c r="Q12" s="30"/>
      <c r="R12" s="7"/>
      <c r="S12" s="7"/>
      <c r="T12" s="8"/>
    </row>
    <row r="13" spans="1:20" ht="11.25">
      <c r="A13" s="37" t="s">
        <v>12</v>
      </c>
      <c r="B13" s="40">
        <f t="shared" si="0"/>
        <v>3546</v>
      </c>
      <c r="C13" s="40">
        <f t="shared" si="0"/>
        <v>3245</v>
      </c>
      <c r="D13" s="60"/>
      <c r="E13" s="40">
        <f t="shared" si="1"/>
        <v>9213104</v>
      </c>
      <c r="F13" s="40">
        <f t="shared" si="1"/>
        <v>8961167</v>
      </c>
      <c r="G13" s="60"/>
      <c r="H13" s="41">
        <f>E13/$E$12*100</f>
        <v>97.02111778270759</v>
      </c>
      <c r="I13" s="41">
        <f>F13/$F$12*100</f>
        <v>97.60910617932227</v>
      </c>
      <c r="J13" s="60"/>
      <c r="K13" s="40">
        <f t="shared" si="2"/>
        <v>11402</v>
      </c>
      <c r="L13" s="40">
        <f t="shared" si="2"/>
        <v>10508</v>
      </c>
      <c r="M13" s="60"/>
      <c r="N13" s="41">
        <f>K13/$K$12*100</f>
        <v>37.846450028213894</v>
      </c>
      <c r="O13" s="41">
        <f>L13/$L$12*100</f>
        <v>37.78089382662784</v>
      </c>
      <c r="P13" s="31"/>
      <c r="Q13" s="32"/>
      <c r="R13" s="10"/>
      <c r="S13" s="11"/>
      <c r="T13" s="12"/>
    </row>
    <row r="14" spans="1:20" ht="11.25">
      <c r="A14" s="37" t="s">
        <v>13</v>
      </c>
      <c r="B14" s="40">
        <f t="shared" si="0"/>
        <v>3518</v>
      </c>
      <c r="C14" s="40">
        <f t="shared" si="0"/>
        <v>3272</v>
      </c>
      <c r="D14" s="60"/>
      <c r="E14" s="40">
        <f t="shared" si="1"/>
        <v>9075353</v>
      </c>
      <c r="F14" s="40">
        <f t="shared" si="1"/>
        <v>8794059</v>
      </c>
      <c r="G14" s="60"/>
      <c r="H14" s="41">
        <f>E14/$E$12*100</f>
        <v>95.5704931077136</v>
      </c>
      <c r="I14" s="41">
        <f>F14/$F$12*100</f>
        <v>95.78888984863518</v>
      </c>
      <c r="J14" s="60"/>
      <c r="K14" s="40">
        <f t="shared" si="2"/>
        <v>11447</v>
      </c>
      <c r="L14" s="40">
        <f t="shared" si="2"/>
        <v>10802</v>
      </c>
      <c r="M14" s="60"/>
      <c r="N14" s="41">
        <f>K14/$K$12*100</f>
        <v>37.99581770504863</v>
      </c>
      <c r="O14" s="41">
        <f>L14/$L$12*100</f>
        <v>38.83795347499371</v>
      </c>
      <c r="P14" s="31"/>
      <c r="Q14" s="32"/>
      <c r="R14" s="10"/>
      <c r="S14" s="11"/>
      <c r="T14" s="12"/>
    </row>
    <row r="15" spans="1:20" ht="11.25">
      <c r="A15" s="37" t="s">
        <v>14</v>
      </c>
      <c r="B15" s="40">
        <f t="shared" si="0"/>
        <v>1739</v>
      </c>
      <c r="C15" s="40">
        <f t="shared" si="0"/>
        <v>1574</v>
      </c>
      <c r="D15" s="60"/>
      <c r="E15" s="40">
        <f t="shared" si="1"/>
        <v>3086940</v>
      </c>
      <c r="F15" s="40">
        <f t="shared" si="1"/>
        <v>2883956</v>
      </c>
      <c r="G15" s="60"/>
      <c r="H15" s="41">
        <f>E15/$E$12*100</f>
        <v>32.50786806793361</v>
      </c>
      <c r="I15" s="41">
        <f>F15/$F$12*100</f>
        <v>31.413360271100128</v>
      </c>
      <c r="J15" s="60"/>
      <c r="K15" s="40">
        <f t="shared" si="2"/>
        <v>4872</v>
      </c>
      <c r="L15" s="40">
        <f t="shared" si="2"/>
        <v>4367</v>
      </c>
      <c r="M15" s="60"/>
      <c r="N15" s="41">
        <f>K15/$K$12*100</f>
        <v>16.171540478640424</v>
      </c>
      <c r="O15" s="41">
        <f>L15/$L$12*100</f>
        <v>15.70129076331212</v>
      </c>
      <c r="P15" s="31"/>
      <c r="Q15" s="32"/>
      <c r="R15" s="10"/>
      <c r="S15" s="11"/>
      <c r="T15" s="12"/>
    </row>
    <row r="16" spans="1:20" ht="11.25">
      <c r="A16" s="37" t="s">
        <v>15</v>
      </c>
      <c r="B16" s="40">
        <f t="shared" si="0"/>
        <v>935</v>
      </c>
      <c r="C16" s="40">
        <f t="shared" si="0"/>
        <v>853</v>
      </c>
      <c r="D16" s="60"/>
      <c r="E16" s="40">
        <f t="shared" si="1"/>
        <v>197648</v>
      </c>
      <c r="F16" s="40">
        <f t="shared" si="1"/>
        <v>202976</v>
      </c>
      <c r="G16" s="60"/>
      <c r="H16" s="41">
        <f>E16/$E$12*100</f>
        <v>2.0813864564555646</v>
      </c>
      <c r="I16" s="41">
        <f>F16/$F$12*100</f>
        <v>2.2109068981589246</v>
      </c>
      <c r="J16" s="60"/>
      <c r="K16" s="40">
        <f t="shared" si="2"/>
        <v>2406</v>
      </c>
      <c r="L16" s="40">
        <f t="shared" si="2"/>
        <v>2136</v>
      </c>
      <c r="M16" s="60"/>
      <c r="N16" s="41">
        <f>K16/$K$12*100</f>
        <v>7.986191788097057</v>
      </c>
      <c r="O16" s="41">
        <f>L16/$L$12*100</f>
        <v>7.679861935066336</v>
      </c>
      <c r="P16" s="31"/>
      <c r="Q16" s="32"/>
      <c r="R16" s="10"/>
      <c r="S16" s="11"/>
      <c r="T16" s="12"/>
    </row>
    <row r="17" spans="1:20" ht="11.25">
      <c r="A17" s="4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31"/>
      <c r="Q17" s="32"/>
      <c r="R17" s="10"/>
      <c r="S17" s="11"/>
      <c r="T17" s="12"/>
    </row>
    <row r="18" spans="1:20" ht="11.25">
      <c r="A18" s="24" t="s">
        <v>16</v>
      </c>
      <c r="B18" s="38">
        <v>4021</v>
      </c>
      <c r="C18" s="38">
        <v>3736</v>
      </c>
      <c r="D18" s="59"/>
      <c r="E18" s="38">
        <v>1039456</v>
      </c>
      <c r="F18" s="38">
        <v>913055</v>
      </c>
      <c r="G18" s="59"/>
      <c r="H18" s="39">
        <f>E18/$E$18*100</f>
        <v>100</v>
      </c>
      <c r="I18" s="39">
        <f>F18/$F$18*100</f>
        <v>100</v>
      </c>
      <c r="J18" s="59"/>
      <c r="K18" s="38">
        <f>K19+K20+K21+K22</f>
        <v>20311</v>
      </c>
      <c r="L18" s="38">
        <f>L19+L20+L21+L22</f>
        <v>18712</v>
      </c>
      <c r="M18" s="61"/>
      <c r="N18" s="39">
        <f>K18/$K$18*100</f>
        <v>100</v>
      </c>
      <c r="O18" s="39">
        <f>L18/$L$18*100</f>
        <v>100</v>
      </c>
      <c r="P18" s="31"/>
      <c r="Q18" s="32"/>
      <c r="R18" s="10"/>
      <c r="S18" s="11"/>
      <c r="T18" s="12"/>
    </row>
    <row r="19" spans="1:20" ht="11.25">
      <c r="A19" s="37" t="s">
        <v>12</v>
      </c>
      <c r="B19" s="40">
        <v>2292</v>
      </c>
      <c r="C19" s="40">
        <v>2092</v>
      </c>
      <c r="D19" s="60"/>
      <c r="E19" s="40">
        <v>871111</v>
      </c>
      <c r="F19" s="40">
        <v>754761</v>
      </c>
      <c r="G19" s="60"/>
      <c r="H19" s="41">
        <f>E19/$E$18*100</f>
        <v>83.80450928177817</v>
      </c>
      <c r="I19" s="41">
        <f>F19/$F$18*100</f>
        <v>82.66325686842522</v>
      </c>
      <c r="J19" s="60"/>
      <c r="K19" s="40">
        <v>7129</v>
      </c>
      <c r="L19" s="40">
        <v>6480</v>
      </c>
      <c r="M19" s="60"/>
      <c r="N19" s="41">
        <f>K19/$K$18*100</f>
        <v>35.099207326079465</v>
      </c>
      <c r="O19" s="41">
        <f>L19/$L$18*100</f>
        <v>34.63018383924754</v>
      </c>
      <c r="P19" s="31"/>
      <c r="Q19" s="32"/>
      <c r="R19" s="10"/>
      <c r="S19" s="11"/>
      <c r="T19" s="12"/>
    </row>
    <row r="20" spans="1:20" ht="11.25">
      <c r="A20" s="37" t="s">
        <v>13</v>
      </c>
      <c r="B20" s="40">
        <v>2286</v>
      </c>
      <c r="C20" s="40">
        <v>2131</v>
      </c>
      <c r="D20" s="60"/>
      <c r="E20" s="40">
        <v>871037</v>
      </c>
      <c r="F20" s="40">
        <v>754449</v>
      </c>
      <c r="G20" s="60"/>
      <c r="H20" s="41">
        <f>E20/$E$18*100</f>
        <v>83.79739017332143</v>
      </c>
      <c r="I20" s="41">
        <f>F20/$F$18*100</f>
        <v>82.62908587105925</v>
      </c>
      <c r="J20" s="60"/>
      <c r="K20" s="40">
        <v>7187</v>
      </c>
      <c r="L20" s="40">
        <v>6804</v>
      </c>
      <c r="M20" s="60"/>
      <c r="N20" s="41">
        <f>K20/$K$18*100</f>
        <v>35.38476687509232</v>
      </c>
      <c r="O20" s="41">
        <f>L20/$L$18*100</f>
        <v>36.36169303120992</v>
      </c>
      <c r="P20" s="31"/>
      <c r="Q20" s="32"/>
      <c r="R20" s="10"/>
      <c r="S20" s="11"/>
      <c r="T20" s="12"/>
    </row>
    <row r="21" spans="1:20" ht="11.25">
      <c r="A21" s="37" t="s">
        <v>14</v>
      </c>
      <c r="B21" s="40">
        <v>1296</v>
      </c>
      <c r="C21" s="40">
        <v>1195</v>
      </c>
      <c r="D21" s="60"/>
      <c r="E21" s="40">
        <v>660434</v>
      </c>
      <c r="F21" s="40">
        <v>556705</v>
      </c>
      <c r="G21" s="60"/>
      <c r="H21" s="41">
        <f>E21/$E$18*100</f>
        <v>63.53650370963273</v>
      </c>
      <c r="I21" s="41">
        <f>F21/$F$18*100</f>
        <v>60.971682976381494</v>
      </c>
      <c r="J21" s="60"/>
      <c r="K21" s="40">
        <v>3727</v>
      </c>
      <c r="L21" s="40">
        <v>3400</v>
      </c>
      <c r="M21" s="60"/>
      <c r="N21" s="41">
        <f>K21/$K$18*100</f>
        <v>18.349662744325734</v>
      </c>
      <c r="O21" s="41">
        <f>L21/$L$18*100</f>
        <v>18.170158187259513</v>
      </c>
      <c r="P21" s="31"/>
      <c r="Q21" s="32"/>
      <c r="R21" s="10"/>
      <c r="S21" s="11"/>
      <c r="T21" s="12"/>
    </row>
    <row r="22" spans="1:20" ht="11.25">
      <c r="A22" s="37" t="s">
        <v>15</v>
      </c>
      <c r="B22" s="40">
        <v>901</v>
      </c>
      <c r="C22" s="40">
        <v>826</v>
      </c>
      <c r="D22" s="60"/>
      <c r="E22" s="40">
        <v>153576</v>
      </c>
      <c r="F22" s="40">
        <v>145935</v>
      </c>
      <c r="G22" s="60"/>
      <c r="H22" s="41">
        <f>E22/$E$18*100</f>
        <v>14.774651356093957</v>
      </c>
      <c r="I22" s="41">
        <f>F22/$F$18*100</f>
        <v>15.983155450657408</v>
      </c>
      <c r="J22" s="60"/>
      <c r="K22" s="40">
        <v>2268</v>
      </c>
      <c r="L22" s="40">
        <v>2028</v>
      </c>
      <c r="M22" s="60"/>
      <c r="N22" s="41">
        <f>K22/$K$18*100</f>
        <v>11.166363054502487</v>
      </c>
      <c r="O22" s="41">
        <f>L22/$L$18*100</f>
        <v>10.837964942283026</v>
      </c>
      <c r="P22" s="31"/>
      <c r="Q22" s="32"/>
      <c r="R22" s="10"/>
      <c r="S22" s="11"/>
      <c r="T22" s="13"/>
    </row>
    <row r="23" spans="1:20" ht="11.25">
      <c r="A23" s="44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31"/>
      <c r="Q23" s="32"/>
      <c r="R23" s="10"/>
      <c r="S23" s="11"/>
      <c r="T23" s="12"/>
    </row>
    <row r="24" spans="1:20" ht="11.25">
      <c r="A24" s="24" t="s">
        <v>20</v>
      </c>
      <c r="B24" s="38">
        <v>1400</v>
      </c>
      <c r="C24" s="38">
        <v>1281</v>
      </c>
      <c r="D24" s="59"/>
      <c r="E24" s="38">
        <v>8456522</v>
      </c>
      <c r="F24" s="38">
        <v>8267612</v>
      </c>
      <c r="G24" s="59"/>
      <c r="H24" s="39">
        <f>E24/$E$24*100</f>
        <v>100</v>
      </c>
      <c r="I24" s="39">
        <f>F24/$F$24*100</f>
        <v>100</v>
      </c>
      <c r="J24" s="59"/>
      <c r="K24" s="38">
        <f>K25+K26+K27+K28</f>
        <v>9816</v>
      </c>
      <c r="L24" s="38">
        <f>L25+L26+L27+L28</f>
        <v>9101</v>
      </c>
      <c r="M24" s="61"/>
      <c r="N24" s="39">
        <f>K24/$K$24*100</f>
        <v>100</v>
      </c>
      <c r="O24" s="39">
        <f>L24/$L$24*100</f>
        <v>100</v>
      </c>
      <c r="P24" s="31"/>
      <c r="Q24" s="32"/>
      <c r="R24" s="10"/>
      <c r="S24" s="11"/>
      <c r="T24" s="12"/>
    </row>
    <row r="25" spans="1:20" ht="11.25">
      <c r="A25" s="37" t="s">
        <v>12</v>
      </c>
      <c r="B25" s="40">
        <v>1254</v>
      </c>
      <c r="C25" s="40">
        <v>1153</v>
      </c>
      <c r="D25" s="60"/>
      <c r="E25" s="40">
        <v>8341993</v>
      </c>
      <c r="F25" s="40">
        <v>8206406</v>
      </c>
      <c r="G25" s="60"/>
      <c r="H25" s="41">
        <f>E25/$E$24*100</f>
        <v>98.645672535352</v>
      </c>
      <c r="I25" s="41">
        <f>F25/$F$24*100</f>
        <v>99.25968949679786</v>
      </c>
      <c r="J25" s="60"/>
      <c r="K25" s="40">
        <v>4273</v>
      </c>
      <c r="L25" s="40">
        <v>4028</v>
      </c>
      <c r="M25" s="60"/>
      <c r="N25" s="41">
        <f>K25/$K$24*100</f>
        <v>43.53096984515077</v>
      </c>
      <c r="O25" s="41">
        <f>L25/$L$24*100</f>
        <v>44.258872651356995</v>
      </c>
      <c r="P25" s="31"/>
      <c r="Q25" s="32"/>
      <c r="R25" s="10"/>
      <c r="S25" s="11"/>
      <c r="T25" s="13"/>
    </row>
    <row r="26" spans="1:20" ht="11.25">
      <c r="A26" s="37" t="s">
        <v>13</v>
      </c>
      <c r="B26" s="40">
        <v>1232</v>
      </c>
      <c r="C26" s="40">
        <v>1141</v>
      </c>
      <c r="D26" s="60"/>
      <c r="E26" s="40">
        <v>8204316</v>
      </c>
      <c r="F26" s="40">
        <v>8039610</v>
      </c>
      <c r="G26" s="60"/>
      <c r="H26" s="41">
        <f>E26/$E$24*100</f>
        <v>97.0176155161661</v>
      </c>
      <c r="I26" s="41">
        <f>F26/$F$24*100</f>
        <v>97.24222665504864</v>
      </c>
      <c r="J26" s="60"/>
      <c r="K26" s="40">
        <v>4260</v>
      </c>
      <c r="L26" s="40">
        <v>3998</v>
      </c>
      <c r="M26" s="60"/>
      <c r="N26" s="41">
        <f>K26/$K$24*100</f>
        <v>43.39853300733496</v>
      </c>
      <c r="O26" s="41">
        <f>L26/$L$24*100</f>
        <v>43.92923854521481</v>
      </c>
      <c r="P26" s="31"/>
      <c r="Q26" s="32"/>
      <c r="R26" s="10"/>
      <c r="S26" s="11"/>
      <c r="T26" s="12"/>
    </row>
    <row r="27" spans="1:20" ht="11.25">
      <c r="A27" s="37" t="s">
        <v>14</v>
      </c>
      <c r="B27" s="40">
        <v>443</v>
      </c>
      <c r="C27" s="40">
        <v>379</v>
      </c>
      <c r="D27" s="60"/>
      <c r="E27" s="40">
        <v>2426506</v>
      </c>
      <c r="F27" s="40">
        <v>2327251</v>
      </c>
      <c r="G27" s="60"/>
      <c r="H27" s="41">
        <f>E27/$E$24*100</f>
        <v>28.69390040018816</v>
      </c>
      <c r="I27" s="41">
        <f>F27/$F$24*100</f>
        <v>28.14901086311259</v>
      </c>
      <c r="J27" s="60"/>
      <c r="K27" s="40">
        <v>1145</v>
      </c>
      <c r="L27" s="40">
        <v>967</v>
      </c>
      <c r="M27" s="60"/>
      <c r="N27" s="41">
        <f>K27/$K$24*100</f>
        <v>11.664629176854117</v>
      </c>
      <c r="O27" s="41">
        <f>L27/$L$24*100</f>
        <v>10.62520602131634</v>
      </c>
      <c r="P27" s="31"/>
      <c r="Q27" s="32"/>
      <c r="R27" s="10"/>
      <c r="S27" s="11"/>
      <c r="T27" s="12"/>
    </row>
    <row r="28" spans="1:20" ht="11.25">
      <c r="A28" s="37" t="s">
        <v>15</v>
      </c>
      <c r="B28" s="40">
        <v>34</v>
      </c>
      <c r="C28" s="40">
        <v>27</v>
      </c>
      <c r="D28" s="60"/>
      <c r="E28" s="40">
        <v>44072</v>
      </c>
      <c r="F28" s="40">
        <v>57041</v>
      </c>
      <c r="G28" s="60"/>
      <c r="H28" s="41">
        <f>E28/$E$24*100</f>
        <v>0.5211598810953251</v>
      </c>
      <c r="I28" s="41">
        <f>F28/$F$24*100</f>
        <v>0.6899331995744358</v>
      </c>
      <c r="J28" s="60"/>
      <c r="K28" s="40">
        <v>138</v>
      </c>
      <c r="L28" s="40">
        <v>108</v>
      </c>
      <c r="M28" s="60"/>
      <c r="N28" s="41">
        <f>K28/$K$24*100</f>
        <v>1.4058679706601467</v>
      </c>
      <c r="O28" s="41">
        <f>L28/$L$24*100</f>
        <v>1.186682782111856</v>
      </c>
      <c r="P28" s="31"/>
      <c r="Q28" s="32"/>
      <c r="R28" s="10"/>
      <c r="S28" s="11"/>
      <c r="T28" s="12"/>
    </row>
    <row r="29" spans="1:20" ht="11.25">
      <c r="A29" s="50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31"/>
      <c r="Q29" s="32"/>
      <c r="R29" s="10"/>
      <c r="S29" s="11"/>
      <c r="T29" s="12"/>
    </row>
    <row r="30" spans="1:20" ht="11.25">
      <c r="A30" s="44" t="s">
        <v>17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1"/>
      <c r="Q30" s="32"/>
      <c r="R30" s="10"/>
      <c r="S30" s="11"/>
      <c r="T30" s="12"/>
    </row>
    <row r="31" spans="1:20" ht="11.25">
      <c r="A31" s="26"/>
      <c r="B31" s="27"/>
      <c r="C31" s="27"/>
      <c r="D31" s="27"/>
      <c r="E31" s="27"/>
      <c r="F31" s="27"/>
      <c r="G31" s="27"/>
      <c r="H31" s="27"/>
      <c r="I31" s="33"/>
      <c r="J31" s="27"/>
      <c r="K31" s="32"/>
      <c r="L31" s="32"/>
      <c r="M31" s="27"/>
      <c r="N31" s="34"/>
      <c r="O31" s="34"/>
      <c r="P31" s="32"/>
      <c r="Q31" s="32"/>
      <c r="R31" s="11"/>
      <c r="S31" s="11"/>
      <c r="T31" s="8"/>
    </row>
    <row r="32" spans="1:20" ht="11.25">
      <c r="A32" s="26"/>
      <c r="B32" s="32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1"/>
      <c r="S32" s="11"/>
      <c r="T32" s="14"/>
    </row>
    <row r="33" spans="1:20" ht="11.25">
      <c r="A33" s="26"/>
      <c r="B33" s="32" t="s">
        <v>18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11"/>
      <c r="S33" s="11"/>
      <c r="T33" s="8"/>
    </row>
    <row r="34" spans="1:20" ht="11.25">
      <c r="A34" s="26"/>
      <c r="B34" s="32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1"/>
      <c r="S34" s="11"/>
      <c r="T34" s="14"/>
    </row>
    <row r="35" spans="1:20" ht="11.25">
      <c r="A35" s="26"/>
      <c r="B35" s="32" t="s">
        <v>18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11"/>
      <c r="S35" s="11"/>
      <c r="T35" s="8"/>
    </row>
    <row r="36" spans="1:20" ht="11.25">
      <c r="A36" s="26"/>
      <c r="B36" s="32" t="s">
        <v>18</v>
      </c>
      <c r="C36" s="32"/>
      <c r="D36" s="27"/>
      <c r="E36" s="27"/>
      <c r="F36" s="27"/>
      <c r="G36" s="27"/>
      <c r="H36" s="27"/>
      <c r="I36" s="27"/>
      <c r="J36" s="27"/>
      <c r="K36" s="32"/>
      <c r="L36" s="32"/>
      <c r="M36" s="27"/>
      <c r="N36" s="32"/>
      <c r="O36" s="32"/>
      <c r="P36" s="27"/>
      <c r="Q36" s="32"/>
      <c r="R36" s="9"/>
      <c r="S36" s="11"/>
      <c r="T36" s="15"/>
    </row>
    <row r="37" spans="1:20" ht="11.25">
      <c r="A37" s="26"/>
      <c r="B37" s="32" t="s">
        <v>18</v>
      </c>
      <c r="C37" s="32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  <c r="O37" s="32"/>
      <c r="P37" s="27"/>
      <c r="Q37" s="27"/>
      <c r="R37" s="9"/>
      <c r="S37" s="9"/>
      <c r="T37" s="16"/>
    </row>
    <row r="38" spans="1:20" ht="11.25">
      <c r="A38" s="26"/>
      <c r="B38" s="32" t="s">
        <v>18</v>
      </c>
      <c r="C38" s="32"/>
      <c r="D38" s="27"/>
      <c r="E38" s="27"/>
      <c r="F38" s="27"/>
      <c r="G38" s="27"/>
      <c r="H38" s="27"/>
      <c r="I38" s="27"/>
      <c r="J38" s="27"/>
      <c r="K38" s="32"/>
      <c r="L38" s="32"/>
      <c r="M38" s="27"/>
      <c r="N38" s="32"/>
      <c r="O38" s="32"/>
      <c r="P38" s="27"/>
      <c r="Q38" s="32"/>
      <c r="R38" s="9"/>
      <c r="S38" s="11"/>
      <c r="T38" s="16"/>
    </row>
    <row r="39" spans="1:20" ht="11.25">
      <c r="A39" s="26"/>
      <c r="B39" s="32" t="s">
        <v>18</v>
      </c>
      <c r="C39" s="32"/>
      <c r="D39" s="27"/>
      <c r="E39" s="27"/>
      <c r="F39" s="27"/>
      <c r="G39" s="27"/>
      <c r="H39" s="27"/>
      <c r="I39" s="27"/>
      <c r="J39" s="27"/>
      <c r="K39" s="32"/>
      <c r="L39" s="32"/>
      <c r="M39" s="27"/>
      <c r="N39" s="32"/>
      <c r="O39" s="32"/>
      <c r="P39" s="27"/>
      <c r="Q39" s="32"/>
      <c r="R39" s="9"/>
      <c r="S39" s="11"/>
      <c r="T39" s="15"/>
    </row>
    <row r="40" spans="1:20" ht="11.25">
      <c r="A40" s="26"/>
      <c r="B40" s="32" t="s">
        <v>18</v>
      </c>
      <c r="C40" s="32"/>
      <c r="D40" s="27"/>
      <c r="E40" s="27"/>
      <c r="F40" s="27"/>
      <c r="G40" s="27"/>
      <c r="H40" s="27"/>
      <c r="I40" s="27"/>
      <c r="J40" s="27"/>
      <c r="K40" s="32"/>
      <c r="L40" s="32"/>
      <c r="M40" s="27"/>
      <c r="N40" s="32"/>
      <c r="O40" s="32"/>
      <c r="P40" s="27"/>
      <c r="Q40" s="32"/>
      <c r="R40" s="9"/>
      <c r="S40" s="11"/>
      <c r="T40" s="16"/>
    </row>
    <row r="41" spans="1:20" ht="11.25">
      <c r="A41" s="26"/>
      <c r="B41" s="32" t="s">
        <v>18</v>
      </c>
      <c r="C41" s="32"/>
      <c r="D41" s="27"/>
      <c r="E41" s="27"/>
      <c r="F41" s="27"/>
      <c r="G41" s="27"/>
      <c r="H41" s="27"/>
      <c r="I41" s="27"/>
      <c r="J41" s="27"/>
      <c r="K41" s="32"/>
      <c r="L41" s="32"/>
      <c r="M41" s="27"/>
      <c r="N41" s="32"/>
      <c r="O41" s="32"/>
      <c r="P41" s="27"/>
      <c r="Q41" s="32"/>
      <c r="R41" s="9"/>
      <c r="S41" s="11"/>
      <c r="T41" s="16"/>
    </row>
    <row r="42" spans="1:20" ht="11.25">
      <c r="A42" s="26"/>
      <c r="B42" s="32" t="s">
        <v>18</v>
      </c>
      <c r="C42" s="3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2"/>
      <c r="O42" s="32"/>
      <c r="P42" s="27"/>
      <c r="Q42" s="27"/>
      <c r="R42" s="9"/>
      <c r="S42" s="9"/>
      <c r="T42" s="16"/>
    </row>
    <row r="43" spans="1:20" ht="11.25">
      <c r="A43" s="26"/>
      <c r="B43" s="32" t="s">
        <v>18</v>
      </c>
      <c r="C43" s="32"/>
      <c r="D43" s="27"/>
      <c r="E43" s="27"/>
      <c r="F43" s="27"/>
      <c r="G43" s="27"/>
      <c r="H43" s="27"/>
      <c r="I43" s="27"/>
      <c r="J43" s="27"/>
      <c r="K43" s="32"/>
      <c r="L43" s="32"/>
      <c r="M43" s="27"/>
      <c r="N43" s="32"/>
      <c r="O43" s="32"/>
      <c r="P43" s="27"/>
      <c r="Q43" s="32"/>
      <c r="R43" s="9"/>
      <c r="S43" s="11"/>
      <c r="T43" s="16"/>
    </row>
    <row r="44" spans="1:20" ht="11.25">
      <c r="A44" s="26"/>
      <c r="B44" s="32" t="s">
        <v>18</v>
      </c>
      <c r="C44" s="32"/>
      <c r="D44" s="27"/>
      <c r="E44" s="27"/>
      <c r="F44" s="27"/>
      <c r="G44" s="27"/>
      <c r="H44" s="27"/>
      <c r="I44" s="27"/>
      <c r="J44" s="27"/>
      <c r="K44" s="32"/>
      <c r="L44" s="32"/>
      <c r="M44" s="27"/>
      <c r="N44" s="32"/>
      <c r="O44" s="32"/>
      <c r="P44" s="27"/>
      <c r="Q44" s="32"/>
      <c r="R44" s="9"/>
      <c r="S44" s="11"/>
      <c r="T44" s="15"/>
    </row>
    <row r="45" spans="1:20" ht="11.25">
      <c r="A45" s="26"/>
      <c r="B45" s="32" t="s">
        <v>18</v>
      </c>
      <c r="C45" s="3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2"/>
      <c r="O45" s="32"/>
      <c r="P45" s="27"/>
      <c r="Q45" s="27"/>
      <c r="R45" s="9"/>
      <c r="S45" s="9"/>
      <c r="T45" s="16"/>
    </row>
    <row r="46" spans="1:20" ht="11.25">
      <c r="A46" s="26"/>
      <c r="B46" s="32" t="s">
        <v>18</v>
      </c>
      <c r="C46" s="32"/>
      <c r="D46" s="27"/>
      <c r="E46" s="27"/>
      <c r="F46" s="27"/>
      <c r="G46" s="27"/>
      <c r="H46" s="27"/>
      <c r="I46" s="27"/>
      <c r="J46" s="27"/>
      <c r="K46" s="32"/>
      <c r="L46" s="32"/>
      <c r="M46" s="27"/>
      <c r="N46" s="32"/>
      <c r="O46" s="32"/>
      <c r="P46" s="27"/>
      <c r="Q46" s="32"/>
      <c r="R46" s="9"/>
      <c r="S46" s="11"/>
      <c r="T46" s="16"/>
    </row>
    <row r="47" spans="1:20" ht="11.25">
      <c r="A47" s="26"/>
      <c r="B47" s="32" t="s">
        <v>18</v>
      </c>
      <c r="C47" s="32"/>
      <c r="D47" s="27"/>
      <c r="E47" s="27"/>
      <c r="F47" s="27"/>
      <c r="G47" s="27"/>
      <c r="H47" s="27"/>
      <c r="I47" s="27"/>
      <c r="J47" s="27"/>
      <c r="K47" s="32"/>
      <c r="L47" s="32"/>
      <c r="M47" s="27"/>
      <c r="N47" s="32"/>
      <c r="O47" s="32"/>
      <c r="P47" s="27"/>
      <c r="Q47" s="32"/>
      <c r="R47" s="9"/>
      <c r="S47" s="11"/>
      <c r="T47" s="16"/>
    </row>
    <row r="48" spans="1:20" ht="11.25">
      <c r="A48" s="26"/>
      <c r="B48" s="32" t="s">
        <v>18</v>
      </c>
      <c r="C48" s="3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2"/>
      <c r="O48" s="32"/>
      <c r="P48" s="27"/>
      <c r="Q48" s="27"/>
      <c r="R48" s="9"/>
      <c r="S48" s="9"/>
      <c r="T48" s="16"/>
    </row>
    <row r="49" spans="1:19" ht="11.25">
      <c r="A49" s="26"/>
      <c r="B49" s="32" t="s">
        <v>18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6"/>
      <c r="S49" s="6"/>
    </row>
    <row r="50" spans="1:19" ht="11.25">
      <c r="A50" s="26"/>
      <c r="B50" s="32" t="s">
        <v>18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6"/>
      <c r="S50" s="6"/>
    </row>
    <row r="51" spans="1:19" ht="11.25">
      <c r="A51" s="26"/>
      <c r="B51" s="32" t="s">
        <v>18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6"/>
      <c r="S51" s="6"/>
    </row>
    <row r="52" spans="1:19" ht="11.25">
      <c r="A52" s="26"/>
      <c r="B52" s="32" t="s">
        <v>18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6"/>
      <c r="S52" s="6"/>
    </row>
    <row r="53" spans="1:19" ht="11.25">
      <c r="A53" s="26"/>
      <c r="B53" s="32" t="s">
        <v>18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"/>
      <c r="S53" s="6"/>
    </row>
    <row r="54" spans="1:19" ht="11.25">
      <c r="A54" s="17"/>
      <c r="B54" s="11" t="s">
        <v>18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1.25">
      <c r="A55" s="17"/>
      <c r="B55" s="11" t="s">
        <v>18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1.25">
      <c r="A56" s="17"/>
      <c r="B56" s="11" t="s">
        <v>18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1.25">
      <c r="A57" s="17"/>
      <c r="B57" s="11" t="s">
        <v>18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1.25">
      <c r="A58" s="17"/>
      <c r="B58" s="11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1.25">
      <c r="A59" s="17"/>
      <c r="B59" s="11" t="s">
        <v>18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1.25">
      <c r="A60" s="17"/>
      <c r="B60" s="11" t="s">
        <v>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1.25">
      <c r="A61" s="17"/>
      <c r="B61" s="11" t="s">
        <v>18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1.25">
      <c r="A62" s="17"/>
      <c r="B62" s="11" t="s">
        <v>18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1.25">
      <c r="A63" s="1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1.25">
      <c r="A64" s="1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1.25">
      <c r="A65" s="1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1.25">
      <c r="A66" s="1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1.25">
      <c r="A67" s="1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1.25">
      <c r="A68" s="1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1.25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1.25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1.25">
      <c r="A71" s="1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1.25">
      <c r="A72" s="1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1.25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1.2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1.25">
      <c r="A75" s="1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1.25">
      <c r="A76" s="1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1.25">
      <c r="A77" s="1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1.25">
      <c r="A78" s="1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1.25">
      <c r="A79" s="1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1.25">
      <c r="A80" s="1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1.25">
      <c r="A81" s="1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1.25">
      <c r="A82" s="1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1.25">
      <c r="A83" s="1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1.25">
      <c r="A84" s="1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1.25">
      <c r="A85" s="1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1.25">
      <c r="A86" s="1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1.25">
      <c r="A87" s="1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1.25">
      <c r="A88" s="1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1.25">
      <c r="A89" s="1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1.25">
      <c r="A90" s="1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</sheetData>
  <mergeCells count="29">
    <mergeCell ref="M18:M22"/>
    <mergeCell ref="D24:D28"/>
    <mergeCell ref="G24:G28"/>
    <mergeCell ref="J24:J28"/>
    <mergeCell ref="M24:M28"/>
    <mergeCell ref="A17:O17"/>
    <mergeCell ref="A23:O23"/>
    <mergeCell ref="A29:O29"/>
    <mergeCell ref="D12:D16"/>
    <mergeCell ref="G12:G16"/>
    <mergeCell ref="J12:J16"/>
    <mergeCell ref="M12:M16"/>
    <mergeCell ref="D18:D22"/>
    <mergeCell ref="G18:G22"/>
    <mergeCell ref="J18:J22"/>
    <mergeCell ref="G9:G10"/>
    <mergeCell ref="J8:J10"/>
    <mergeCell ref="M9:M10"/>
    <mergeCell ref="A11:O11"/>
    <mergeCell ref="A30:O30"/>
    <mergeCell ref="E8:I8"/>
    <mergeCell ref="K8:O8"/>
    <mergeCell ref="E9:F9"/>
    <mergeCell ref="H9:I9"/>
    <mergeCell ref="K9:L9"/>
    <mergeCell ref="N9:O9"/>
    <mergeCell ref="A8:A10"/>
    <mergeCell ref="B8:C9"/>
    <mergeCell ref="D8:D10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</cp:lastModifiedBy>
  <cp:lastPrinted>2003-06-23T16:11:47Z</cp:lastPrinted>
  <dcterms:created xsi:type="dcterms:W3CDTF">2000-06-26T10:44:08Z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