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010" activeTab="0"/>
  </bookViews>
  <sheets>
    <sheet name="EMI04" sheetId="1" r:id="rId1"/>
  </sheets>
  <definedNames>
    <definedName name="_xlnm.Print_Area" localSheetId="0">'EMI04'!$A$11:$P$100</definedName>
    <definedName name="HTML_CodePage" hidden="1">1252</definedName>
    <definedName name="HTML_Control" hidden="1">{"'EMI04'!$A$6:$P$100"}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"M:\seas\anu01\emi01\eminter01\emi04.htm"</definedName>
    <definedName name="HTML_Title" hidden="1">""</definedName>
    <definedName name="HTML1_1" hidden="1">"[EMI04.XLS]EMI974!$A$7:$P$103"</definedName>
    <definedName name="HTML1_10" hidden="1">""</definedName>
    <definedName name="HTML1_11" hidden="1">1</definedName>
    <definedName name="HTML1_12" hidden="1">"L:\ANU97HTM\EMI04.htm"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Titles" localSheetId="0">'EMI04'!$1:$10</definedName>
  </definedNames>
  <calcPr fullCalcOnLoad="1"/>
</workbook>
</file>

<file path=xl/sharedStrings.xml><?xml version="1.0" encoding="utf-8"?>
<sst xmlns="http://schemas.openxmlformats.org/spreadsheetml/2006/main" count="106" uniqueCount="88">
  <si>
    <t>EMI-4.</t>
  </si>
  <si>
    <t>Bajas consulares según país de</t>
  </si>
  <si>
    <t>procedencia, por comunidad</t>
  </si>
  <si>
    <t>autónoma y provincia de destino.</t>
  </si>
  <si>
    <t>TOTAL</t>
  </si>
  <si>
    <t>EUROPA</t>
  </si>
  <si>
    <t>ASIA</t>
  </si>
  <si>
    <t>Norte</t>
  </si>
  <si>
    <t xml:space="preserve"> Almería </t>
  </si>
  <si>
    <t xml:space="preserve"> Cádiz </t>
  </si>
  <si>
    <t xml:space="preserve"> Córdoba </t>
  </si>
  <si>
    <t xml:space="preserve"> Granada </t>
  </si>
  <si>
    <t xml:space="preserve"> Huelva </t>
  </si>
  <si>
    <t xml:space="preserve"> Jaén </t>
  </si>
  <si>
    <t xml:space="preserve"> Málaga </t>
  </si>
  <si>
    <t xml:space="preserve"> Sevilla </t>
  </si>
  <si>
    <t xml:space="preserve"> Huesca </t>
  </si>
  <si>
    <t xml:space="preserve"> Teruel </t>
  </si>
  <si>
    <t xml:space="preserve"> Zaragoza </t>
  </si>
  <si>
    <t>ASTURIAS</t>
  </si>
  <si>
    <t>Asturias</t>
  </si>
  <si>
    <t xml:space="preserve"> </t>
  </si>
  <si>
    <t>BALEARES</t>
  </si>
  <si>
    <t>Baleares</t>
  </si>
  <si>
    <t>CANARIAS</t>
  </si>
  <si>
    <t xml:space="preserve"> Las Palmas </t>
  </si>
  <si>
    <t xml:space="preserve"> S.C.Tenerife </t>
  </si>
  <si>
    <t>CANTABRIA</t>
  </si>
  <si>
    <t>Cantabria</t>
  </si>
  <si>
    <t>CASTILLA-LA MANCHA</t>
  </si>
  <si>
    <t xml:space="preserve"> Albacete </t>
  </si>
  <si>
    <t xml:space="preserve"> Ciudad Real </t>
  </si>
  <si>
    <t xml:space="preserve"> Cuenca </t>
  </si>
  <si>
    <t xml:space="preserve"> Guadalajara </t>
  </si>
  <si>
    <t xml:space="preserve"> Toledo </t>
  </si>
  <si>
    <t xml:space="preserve"> Burgos </t>
  </si>
  <si>
    <t xml:space="preserve"> León </t>
  </si>
  <si>
    <t xml:space="preserve"> Palencia </t>
  </si>
  <si>
    <t xml:space="preserve"> Salamanca </t>
  </si>
  <si>
    <t xml:space="preserve"> Segovia </t>
  </si>
  <si>
    <t xml:space="preserve"> Soria </t>
  </si>
  <si>
    <t xml:space="preserve"> Valladolid </t>
  </si>
  <si>
    <t xml:space="preserve"> Zamora </t>
  </si>
  <si>
    <t>CATALUÑA</t>
  </si>
  <si>
    <t xml:space="preserve"> Barcelona </t>
  </si>
  <si>
    <t xml:space="preserve"> Girona </t>
  </si>
  <si>
    <t xml:space="preserve"> Lleida </t>
  </si>
  <si>
    <t xml:space="preserve"> Tarragona </t>
  </si>
  <si>
    <t>COMUNIDAD VALENCIANA</t>
  </si>
  <si>
    <t xml:space="preserve"> Alicante </t>
  </si>
  <si>
    <t xml:space="preserve"> Castellón </t>
  </si>
  <si>
    <t xml:space="preserve"> Valencia </t>
  </si>
  <si>
    <t>EXTREMADURA</t>
  </si>
  <si>
    <t xml:space="preserve"> Badajoz </t>
  </si>
  <si>
    <t xml:space="preserve"> Cáceres </t>
  </si>
  <si>
    <t>GALICIA</t>
  </si>
  <si>
    <t xml:space="preserve"> A Coruña </t>
  </si>
  <si>
    <t xml:space="preserve"> Lugo </t>
  </si>
  <si>
    <t xml:space="preserve"> Ourense </t>
  </si>
  <si>
    <t xml:space="preserve"> Pontevedra </t>
  </si>
  <si>
    <t>MADRID</t>
  </si>
  <si>
    <t>Madrid</t>
  </si>
  <si>
    <t>MURCIA</t>
  </si>
  <si>
    <t>Murcia</t>
  </si>
  <si>
    <t>NAVARRA</t>
  </si>
  <si>
    <t>Navarra</t>
  </si>
  <si>
    <t xml:space="preserve"> Guipúzcoa </t>
  </si>
  <si>
    <t xml:space="preserve"> Vizcaya </t>
  </si>
  <si>
    <t>Ceuta</t>
  </si>
  <si>
    <t>Melilla</t>
  </si>
  <si>
    <t>Provincia desconocida</t>
  </si>
  <si>
    <t>OCEANÍA</t>
  </si>
  <si>
    <t>AMÉRICA</t>
  </si>
  <si>
    <t>ÁFRICA</t>
  </si>
  <si>
    <t>ANDALUCÍA</t>
  </si>
  <si>
    <t>ARAGÓN</t>
  </si>
  <si>
    <t>CASTILLA Y LEÓN</t>
  </si>
  <si>
    <t xml:space="preserve"> Ávila </t>
  </si>
  <si>
    <t xml:space="preserve"> Álava </t>
  </si>
  <si>
    <t>PAÍS VASCO</t>
  </si>
  <si>
    <t xml:space="preserve"> -</t>
  </si>
  <si>
    <t>Unión Europea</t>
  </si>
  <si>
    <t>Resto de Europa</t>
  </si>
  <si>
    <t xml:space="preserve">Centro y Sur </t>
  </si>
  <si>
    <t>Año 2002</t>
  </si>
  <si>
    <t>RIOJA (LA)</t>
  </si>
  <si>
    <t>La Rioja</t>
  </si>
  <si>
    <t>EMIGRACIÓN ASISTIDA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</si>
</sst>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6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2" width="6.7109375" style="1" customWidth="1"/>
    <col min="3" max="3" width="1.7109375" style="1" customWidth="1"/>
    <col min="4" max="4" width="8.28125" style="1" customWidth="1"/>
    <col min="5" max="5" width="1.7109375" style="1" customWidth="1"/>
    <col min="6" max="6" width="8.140625" style="1" customWidth="1"/>
    <col min="7" max="7" width="1.7109375" style="1" customWidth="1"/>
    <col min="8" max="8" width="6.7109375" style="1" customWidth="1"/>
    <col min="9" max="9" width="1.7109375" style="1" customWidth="1"/>
    <col min="10" max="10" width="6.7109375" style="1" customWidth="1"/>
    <col min="11" max="11" width="1.7109375" style="1" customWidth="1"/>
    <col min="12" max="12" width="6.7109375" style="1" customWidth="1"/>
    <col min="13" max="13" width="1.7109375" style="1" customWidth="1"/>
    <col min="14" max="14" width="6.7109375" style="1" customWidth="1"/>
    <col min="15" max="15" width="1.7109375" style="1" customWidth="1"/>
    <col min="16" max="16" width="6.7109375" style="1" customWidth="1"/>
    <col min="17" max="16384" width="11.57421875" style="1" customWidth="1"/>
  </cols>
  <sheetData>
    <row r="1" spans="1:16" ht="16.5" customHeight="1">
      <c r="A1" s="18" t="s">
        <v>87</v>
      </c>
      <c r="B1" s="3"/>
      <c r="C1" s="3"/>
      <c r="D1" s="3"/>
      <c r="E1" s="3"/>
      <c r="F1" s="3"/>
      <c r="G1" s="3"/>
      <c r="H1" s="3"/>
      <c r="I1" s="3"/>
      <c r="J1" s="2" t="s">
        <v>0</v>
      </c>
      <c r="K1" s="19"/>
      <c r="L1" s="20"/>
      <c r="M1" s="20"/>
      <c r="N1" s="19"/>
      <c r="O1" s="20"/>
      <c r="P1" s="19"/>
    </row>
    <row r="2" spans="1:16" ht="12.75">
      <c r="A2" s="2"/>
      <c r="B2" s="3"/>
      <c r="C2" s="3"/>
      <c r="D2" s="3"/>
      <c r="E2" s="3"/>
      <c r="F2" s="3"/>
      <c r="G2" s="3"/>
      <c r="H2" s="3"/>
      <c r="I2" s="3"/>
      <c r="J2" s="2" t="s">
        <v>1</v>
      </c>
      <c r="K2" s="3"/>
      <c r="L2" s="4"/>
      <c r="M2" s="4"/>
      <c r="N2" s="3"/>
      <c r="O2" s="3"/>
      <c r="P2" s="3"/>
    </row>
    <row r="3" spans="1:16" ht="12.75">
      <c r="A3" s="2"/>
      <c r="B3" s="3"/>
      <c r="C3" s="3"/>
      <c r="D3" s="3"/>
      <c r="E3" s="3"/>
      <c r="F3" s="3"/>
      <c r="G3" s="3"/>
      <c r="H3" s="3"/>
      <c r="I3" s="3"/>
      <c r="J3" s="2" t="s">
        <v>2</v>
      </c>
      <c r="K3" s="3"/>
      <c r="L3" s="4"/>
      <c r="M3" s="4"/>
      <c r="N3" s="3"/>
      <c r="O3" s="3"/>
      <c r="P3" s="3"/>
    </row>
    <row r="4" spans="1:16" ht="12.7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3"/>
      <c r="L4" s="4"/>
      <c r="M4" s="4"/>
      <c r="N4" s="3"/>
      <c r="O4" s="3"/>
      <c r="P4" s="3"/>
    </row>
    <row r="5" spans="1:16" ht="3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</row>
    <row r="6" spans="1:16" ht="12.75">
      <c r="A6" s="5"/>
      <c r="B6" s="21" t="s">
        <v>84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2"/>
      <c r="B7" s="6" t="s">
        <v>4</v>
      </c>
      <c r="C7" s="7"/>
      <c r="D7" s="8" t="s">
        <v>5</v>
      </c>
      <c r="E7" s="8"/>
      <c r="F7" s="8"/>
      <c r="G7" s="7"/>
      <c r="H7" s="6" t="s">
        <v>73</v>
      </c>
      <c r="I7" s="7"/>
      <c r="J7" s="8" t="s">
        <v>72</v>
      </c>
      <c r="K7" s="8"/>
      <c r="L7" s="8"/>
      <c r="M7" s="7"/>
      <c r="N7" s="6" t="s">
        <v>6</v>
      </c>
      <c r="O7" s="7"/>
      <c r="P7" s="6" t="s">
        <v>71</v>
      </c>
    </row>
    <row r="8" spans="1:16" ht="10.5" customHeight="1">
      <c r="A8" s="2"/>
      <c r="B8" s="9"/>
      <c r="C8" s="9"/>
      <c r="D8" s="23" t="s">
        <v>81</v>
      </c>
      <c r="E8" s="9"/>
      <c r="F8" s="23" t="s">
        <v>82</v>
      </c>
      <c r="G8" s="9"/>
      <c r="H8" s="9"/>
      <c r="I8" s="9"/>
      <c r="J8" s="25" t="s">
        <v>7</v>
      </c>
      <c r="K8" s="9"/>
      <c r="L8" s="23" t="s">
        <v>83</v>
      </c>
      <c r="M8" s="9"/>
      <c r="N8" s="9"/>
      <c r="O8" s="9"/>
      <c r="P8" s="9"/>
    </row>
    <row r="9" spans="1:16" ht="11.25" customHeight="1">
      <c r="A9" s="10"/>
      <c r="B9" s="11"/>
      <c r="C9" s="11"/>
      <c r="D9" s="24"/>
      <c r="E9" s="11"/>
      <c r="F9" s="24"/>
      <c r="G9" s="11"/>
      <c r="H9" s="11"/>
      <c r="I9" s="11"/>
      <c r="J9" s="24"/>
      <c r="K9" s="11"/>
      <c r="L9" s="24"/>
      <c r="M9" s="11"/>
      <c r="N9" s="11"/>
      <c r="O9" s="11"/>
      <c r="P9" s="11"/>
    </row>
    <row r="10" spans="1:16" ht="4.5" customHeight="1">
      <c r="A10" s="2"/>
      <c r="B10" s="12"/>
      <c r="C10" s="3"/>
      <c r="D10" s="12"/>
      <c r="E10" s="3"/>
      <c r="F10" s="12"/>
      <c r="G10" s="3"/>
      <c r="H10" s="12"/>
      <c r="I10" s="3"/>
      <c r="J10" s="12"/>
      <c r="K10" s="3"/>
      <c r="L10" s="12"/>
      <c r="M10" s="3"/>
      <c r="N10" s="12"/>
      <c r="O10" s="4"/>
      <c r="P10" s="12"/>
    </row>
    <row r="11" spans="1:16" ht="12.75">
      <c r="A11" s="2" t="s">
        <v>4</v>
      </c>
      <c r="B11" s="13">
        <f>SUM(B13+B23+B28+B31+B34+B38+B41+B48+B59+B65+B70+B74+B80+B83+B86+B89+B94+B97+B98+B100)</f>
        <v>52006</v>
      </c>
      <c r="C11" s="13"/>
      <c r="D11" s="13">
        <f>SUM(D13+D23+D28+D31+D34+D38+D41+D48+D59+D65+D70+D74+D80+D83+D86+D89+D94+D97+D98+D100)</f>
        <v>13617</v>
      </c>
      <c r="E11" s="13"/>
      <c r="F11" s="13">
        <f>SUM(F13+F23+F28+F31+F34+F38+F41+F48+F59+F65+F70+F74+F80+F83+F86+F89+F94+F97+F98+F100)</f>
        <v>5134</v>
      </c>
      <c r="G11" s="13"/>
      <c r="H11" s="13">
        <f>SUM(H13+H23+H28+H31+H34+H38+H41+H48+H59+H65+H70+H74+H80+H83+H86+H89+H94+H97+H98+H100)</f>
        <v>1265</v>
      </c>
      <c r="I11" s="13"/>
      <c r="J11" s="13">
        <f>SUM(J13+J23+J28+J31+J34+J38+J41+J48+J59+J65+J70+J74+J80+J83+J86+J89+J94+J97+J98)</f>
        <v>2707</v>
      </c>
      <c r="K11" s="13"/>
      <c r="L11" s="13">
        <f>SUM(L13+L23+L28+L31+L34+L38+L41+L48+L59+L65+L70+L74+L80+L83+L86+L89+L94+L97+L98+L100)</f>
        <v>27739</v>
      </c>
      <c r="M11" s="13"/>
      <c r="N11" s="13">
        <f>SUM(N13+N23+N28+N31+N34+N38+N41+N48+N59+N65+N70+N74+N80+N83+N86+N89+N94+N98+N100)</f>
        <v>1083</v>
      </c>
      <c r="O11" s="13"/>
      <c r="P11" s="13">
        <f>SUM(P13+P23+P28+P31+P34+P38+P41+P48+P59+P65+P70+P74+P80+P83+P86+P89+P100)</f>
        <v>461</v>
      </c>
    </row>
    <row r="12" spans="1:16" ht="9.75" customHeight="1">
      <c r="A12" s="14"/>
      <c r="B12" s="15"/>
      <c r="C12" s="15"/>
      <c r="D12" s="15"/>
      <c r="E12" s="13"/>
      <c r="F12" s="15"/>
      <c r="G12" s="15"/>
      <c r="H12" s="15"/>
      <c r="I12" s="13"/>
      <c r="J12" s="15"/>
      <c r="K12" s="15"/>
      <c r="L12" s="15"/>
      <c r="M12" s="13"/>
      <c r="N12" s="15"/>
      <c r="O12" s="15"/>
      <c r="P12" s="15"/>
    </row>
    <row r="13" spans="1:16" ht="12.75">
      <c r="A13" s="2" t="s">
        <v>74</v>
      </c>
      <c r="B13" s="13">
        <f>SUM(B14:B21)</f>
        <v>6049</v>
      </c>
      <c r="C13" s="13"/>
      <c r="D13" s="13">
        <f>SUM(D14:D21)</f>
        <v>2577</v>
      </c>
      <c r="E13" s="13"/>
      <c r="F13" s="13">
        <f>SUM(F14:F21)</f>
        <v>604</v>
      </c>
      <c r="G13" s="16"/>
      <c r="H13" s="13">
        <f>SUM(H14:H21)</f>
        <v>210</v>
      </c>
      <c r="I13" s="13"/>
      <c r="J13" s="13">
        <f>SUM(J14:J21)</f>
        <v>283</v>
      </c>
      <c r="K13" s="13"/>
      <c r="L13" s="13">
        <f>SUM(L14:L21)</f>
        <v>2196</v>
      </c>
      <c r="M13" s="13"/>
      <c r="N13" s="13">
        <f>SUM(N14:N21)</f>
        <v>140</v>
      </c>
      <c r="O13" s="16"/>
      <c r="P13" s="13">
        <f>SUM(P14:P21)</f>
        <v>39</v>
      </c>
    </row>
    <row r="14" spans="1:16" ht="12.75">
      <c r="A14" s="5" t="s">
        <v>8</v>
      </c>
      <c r="B14" s="16">
        <f>SUM(D14:P14)</f>
        <v>586</v>
      </c>
      <c r="C14" s="16"/>
      <c r="D14" s="16">
        <v>159</v>
      </c>
      <c r="E14" s="16"/>
      <c r="F14" s="16">
        <v>83</v>
      </c>
      <c r="G14" s="16"/>
      <c r="H14" s="16">
        <v>10</v>
      </c>
      <c r="I14" s="16"/>
      <c r="J14" s="16">
        <v>19</v>
      </c>
      <c r="K14" s="16"/>
      <c r="L14" s="16">
        <v>308</v>
      </c>
      <c r="M14" s="16"/>
      <c r="N14" s="16">
        <v>6</v>
      </c>
      <c r="O14" s="16"/>
      <c r="P14" s="16">
        <v>1</v>
      </c>
    </row>
    <row r="15" spans="1:16" ht="12.75">
      <c r="A15" s="5" t="s">
        <v>9</v>
      </c>
      <c r="B15" s="16">
        <f aca="true" t="shared" si="0" ref="B15:B21">SUM(D15:P15)</f>
        <v>824</v>
      </c>
      <c r="C15" s="16"/>
      <c r="D15" s="16">
        <v>473</v>
      </c>
      <c r="E15" s="16"/>
      <c r="F15" s="16">
        <v>68</v>
      </c>
      <c r="G15" s="16"/>
      <c r="H15" s="16">
        <v>47</v>
      </c>
      <c r="I15" s="16"/>
      <c r="J15" s="16">
        <v>49</v>
      </c>
      <c r="K15" s="16"/>
      <c r="L15" s="16">
        <v>153</v>
      </c>
      <c r="M15" s="16"/>
      <c r="N15" s="16">
        <v>30</v>
      </c>
      <c r="O15" s="16"/>
      <c r="P15" s="16">
        <v>4</v>
      </c>
    </row>
    <row r="16" spans="1:16" ht="12.75">
      <c r="A16" s="5" t="s">
        <v>10</v>
      </c>
      <c r="B16" s="16">
        <f t="shared" si="0"/>
        <v>351</v>
      </c>
      <c r="C16" s="16"/>
      <c r="D16" s="16">
        <v>191</v>
      </c>
      <c r="E16" s="16"/>
      <c r="F16" s="16">
        <v>34</v>
      </c>
      <c r="G16" s="16"/>
      <c r="H16" s="16">
        <v>4</v>
      </c>
      <c r="I16" s="16"/>
      <c r="J16" s="16">
        <v>13</v>
      </c>
      <c r="K16" s="16"/>
      <c r="L16" s="16">
        <v>97</v>
      </c>
      <c r="M16" s="16"/>
      <c r="N16" s="16">
        <v>6</v>
      </c>
      <c r="O16" s="16"/>
      <c r="P16" s="16">
        <v>6</v>
      </c>
    </row>
    <row r="17" spans="1:16" ht="12.75">
      <c r="A17" s="5" t="s">
        <v>11</v>
      </c>
      <c r="B17" s="16">
        <f t="shared" si="0"/>
        <v>844</v>
      </c>
      <c r="C17" s="16"/>
      <c r="D17" s="16">
        <v>343</v>
      </c>
      <c r="E17" s="16"/>
      <c r="F17" s="16">
        <v>97</v>
      </c>
      <c r="G17" s="16"/>
      <c r="H17" s="16">
        <v>25</v>
      </c>
      <c r="I17" s="16"/>
      <c r="J17" s="16">
        <v>34</v>
      </c>
      <c r="K17" s="16"/>
      <c r="L17" s="16">
        <v>313</v>
      </c>
      <c r="M17" s="16"/>
      <c r="N17" s="16">
        <v>27</v>
      </c>
      <c r="O17" s="16"/>
      <c r="P17" s="16">
        <v>5</v>
      </c>
    </row>
    <row r="18" spans="1:16" ht="12.75">
      <c r="A18" s="5" t="s">
        <v>12</v>
      </c>
      <c r="B18" s="16">
        <f t="shared" si="0"/>
        <v>182</v>
      </c>
      <c r="C18" s="16"/>
      <c r="D18" s="16">
        <v>117</v>
      </c>
      <c r="E18" s="16"/>
      <c r="F18" s="16">
        <v>18</v>
      </c>
      <c r="G18" s="16"/>
      <c r="H18" s="16">
        <v>3</v>
      </c>
      <c r="I18" s="16"/>
      <c r="J18" s="16">
        <v>5</v>
      </c>
      <c r="K18" s="16"/>
      <c r="L18" s="16">
        <v>32</v>
      </c>
      <c r="M18" s="16"/>
      <c r="N18" s="16">
        <v>4</v>
      </c>
      <c r="O18" s="16"/>
      <c r="P18" s="16">
        <v>3</v>
      </c>
    </row>
    <row r="19" spans="1:16" ht="12.75">
      <c r="A19" s="5" t="s">
        <v>13</v>
      </c>
      <c r="B19" s="16">
        <f t="shared" si="0"/>
        <v>201</v>
      </c>
      <c r="C19" s="16"/>
      <c r="D19" s="16">
        <v>63</v>
      </c>
      <c r="E19" s="16"/>
      <c r="F19" s="16">
        <v>73</v>
      </c>
      <c r="G19" s="16"/>
      <c r="H19" s="16">
        <v>10</v>
      </c>
      <c r="I19" s="16"/>
      <c r="J19" s="16">
        <v>3</v>
      </c>
      <c r="K19" s="16"/>
      <c r="L19" s="16">
        <v>44</v>
      </c>
      <c r="M19" s="16"/>
      <c r="N19" s="16">
        <v>6</v>
      </c>
      <c r="O19" s="16"/>
      <c r="P19" s="16">
        <v>2</v>
      </c>
    </row>
    <row r="20" spans="1:16" ht="12.75">
      <c r="A20" s="5" t="s">
        <v>14</v>
      </c>
      <c r="B20" s="16">
        <f t="shared" si="0"/>
        <v>1922</v>
      </c>
      <c r="C20" s="16"/>
      <c r="D20" s="16">
        <v>647</v>
      </c>
      <c r="E20" s="16"/>
      <c r="F20" s="16">
        <v>155</v>
      </c>
      <c r="G20" s="16"/>
      <c r="H20" s="16">
        <v>85</v>
      </c>
      <c r="I20" s="16"/>
      <c r="J20" s="16">
        <v>74</v>
      </c>
      <c r="K20" s="16"/>
      <c r="L20" s="16">
        <v>919</v>
      </c>
      <c r="M20" s="16"/>
      <c r="N20" s="16">
        <v>29</v>
      </c>
      <c r="O20" s="16"/>
      <c r="P20" s="16">
        <v>13</v>
      </c>
    </row>
    <row r="21" spans="1:16" ht="12.75">
      <c r="A21" s="5" t="s">
        <v>15</v>
      </c>
      <c r="B21" s="16">
        <f t="shared" si="0"/>
        <v>1139</v>
      </c>
      <c r="C21" s="16"/>
      <c r="D21" s="16">
        <v>584</v>
      </c>
      <c r="E21" s="16"/>
      <c r="F21" s="16">
        <v>76</v>
      </c>
      <c r="G21" s="16"/>
      <c r="H21" s="16">
        <v>26</v>
      </c>
      <c r="I21" s="16"/>
      <c r="J21" s="16">
        <v>86</v>
      </c>
      <c r="K21" s="16"/>
      <c r="L21" s="16">
        <v>330</v>
      </c>
      <c r="M21" s="16"/>
      <c r="N21" s="16">
        <v>32</v>
      </c>
      <c r="O21" s="16"/>
      <c r="P21" s="16">
        <v>5</v>
      </c>
    </row>
    <row r="22" spans="1:16" ht="12.75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>
      <c r="A23" s="2" t="s">
        <v>75</v>
      </c>
      <c r="B23" s="13">
        <f>SUM(B24:B26)</f>
        <v>776</v>
      </c>
      <c r="C23" s="13"/>
      <c r="D23" s="13">
        <f>SUM(D24:D26)</f>
        <v>254</v>
      </c>
      <c r="E23" s="13"/>
      <c r="F23" s="13">
        <f>SUM(F24:F26)</f>
        <v>58</v>
      </c>
      <c r="G23" s="13"/>
      <c r="H23" s="13">
        <f>SUM(H24:H26)</f>
        <v>35</v>
      </c>
      <c r="I23" s="13"/>
      <c r="J23" s="13">
        <f>SUM(J24:J26)</f>
        <v>49</v>
      </c>
      <c r="K23" s="13"/>
      <c r="L23" s="13">
        <f>SUM(L24:L26)</f>
        <v>366</v>
      </c>
      <c r="M23" s="13"/>
      <c r="N23" s="13">
        <v>13</v>
      </c>
      <c r="O23" s="13"/>
      <c r="P23" s="13">
        <v>1</v>
      </c>
    </row>
    <row r="24" spans="1:16" ht="12.75">
      <c r="A24" s="5" t="s">
        <v>16</v>
      </c>
      <c r="B24" s="16">
        <f>SUM(D24:P24)</f>
        <v>79</v>
      </c>
      <c r="C24" s="16"/>
      <c r="D24" s="16">
        <v>35</v>
      </c>
      <c r="E24" s="16"/>
      <c r="F24" s="16">
        <v>7</v>
      </c>
      <c r="G24" s="16"/>
      <c r="H24" s="16">
        <v>2</v>
      </c>
      <c r="I24" s="16"/>
      <c r="J24" s="16">
        <v>7</v>
      </c>
      <c r="K24" s="16"/>
      <c r="L24" s="16">
        <v>28</v>
      </c>
      <c r="M24" s="16"/>
      <c r="N24" s="16" t="s">
        <v>80</v>
      </c>
      <c r="O24" s="16"/>
      <c r="P24" s="16" t="s">
        <v>80</v>
      </c>
    </row>
    <row r="25" spans="1:16" ht="12.75">
      <c r="A25" s="5" t="s">
        <v>17</v>
      </c>
      <c r="B25" s="16">
        <f>SUM(D25:P25)</f>
        <v>57</v>
      </c>
      <c r="C25" s="16"/>
      <c r="D25" s="16">
        <v>15</v>
      </c>
      <c r="E25" s="16"/>
      <c r="F25" s="16">
        <v>1</v>
      </c>
      <c r="G25" s="16"/>
      <c r="H25" s="16">
        <v>2</v>
      </c>
      <c r="I25" s="16"/>
      <c r="J25" s="16">
        <v>4</v>
      </c>
      <c r="K25" s="16"/>
      <c r="L25" s="16">
        <v>35</v>
      </c>
      <c r="M25" s="16"/>
      <c r="N25" s="16" t="s">
        <v>80</v>
      </c>
      <c r="O25" s="16"/>
      <c r="P25" s="16" t="s">
        <v>80</v>
      </c>
    </row>
    <row r="26" spans="1:16" ht="12.75">
      <c r="A26" s="5" t="s">
        <v>18</v>
      </c>
      <c r="B26" s="16">
        <f>SUM(D26:P26)</f>
        <v>640</v>
      </c>
      <c r="C26" s="16"/>
      <c r="D26" s="16">
        <v>204</v>
      </c>
      <c r="E26" s="16"/>
      <c r="F26" s="16">
        <v>50</v>
      </c>
      <c r="G26" s="16"/>
      <c r="H26" s="16">
        <v>31</v>
      </c>
      <c r="I26" s="16"/>
      <c r="J26" s="16">
        <v>38</v>
      </c>
      <c r="K26" s="16"/>
      <c r="L26" s="16">
        <v>303</v>
      </c>
      <c r="M26" s="16"/>
      <c r="N26" s="16">
        <v>13</v>
      </c>
      <c r="O26" s="16"/>
      <c r="P26" s="16">
        <v>1</v>
      </c>
    </row>
    <row r="27" spans="1:16" ht="12.75">
      <c r="A27" s="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2.75">
      <c r="A28" s="2" t="s">
        <v>19</v>
      </c>
      <c r="B28" s="13">
        <f aca="true" t="shared" si="1" ref="B28:B91">SUM(D28:P28)</f>
        <v>1485</v>
      </c>
      <c r="C28" s="13"/>
      <c r="D28" s="13">
        <v>458</v>
      </c>
      <c r="E28" s="13"/>
      <c r="F28" s="13">
        <v>133</v>
      </c>
      <c r="G28" s="13"/>
      <c r="H28" s="13">
        <v>16</v>
      </c>
      <c r="I28" s="13"/>
      <c r="J28" s="13">
        <v>58</v>
      </c>
      <c r="K28" s="13"/>
      <c r="L28" s="13">
        <v>787</v>
      </c>
      <c r="M28" s="13"/>
      <c r="N28" s="13">
        <v>21</v>
      </c>
      <c r="O28" s="13"/>
      <c r="P28" s="13">
        <v>12</v>
      </c>
    </row>
    <row r="29" spans="1:16" ht="12.75">
      <c r="A29" s="5" t="s">
        <v>20</v>
      </c>
      <c r="B29" s="16">
        <f t="shared" si="1"/>
        <v>1485</v>
      </c>
      <c r="C29" s="16"/>
      <c r="D29" s="16">
        <v>458</v>
      </c>
      <c r="E29" s="16"/>
      <c r="F29" s="16">
        <v>133</v>
      </c>
      <c r="G29" s="16"/>
      <c r="H29" s="16">
        <v>16</v>
      </c>
      <c r="I29" s="16"/>
      <c r="J29" s="16">
        <v>58</v>
      </c>
      <c r="K29" s="16"/>
      <c r="L29" s="16">
        <v>787</v>
      </c>
      <c r="M29" s="16"/>
      <c r="N29" s="16">
        <v>21</v>
      </c>
      <c r="O29" s="16"/>
      <c r="P29" s="16">
        <v>12</v>
      </c>
    </row>
    <row r="30" spans="1:16" ht="12.75">
      <c r="A30" s="5" t="s"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2.75">
      <c r="A31" s="2" t="s">
        <v>22</v>
      </c>
      <c r="B31" s="13">
        <f t="shared" si="1"/>
        <v>953</v>
      </c>
      <c r="C31" s="13"/>
      <c r="D31" s="13">
        <v>121</v>
      </c>
      <c r="E31" s="13"/>
      <c r="F31" s="13">
        <v>26</v>
      </c>
      <c r="G31" s="13"/>
      <c r="H31" s="13">
        <v>27</v>
      </c>
      <c r="I31" s="13"/>
      <c r="J31" s="13">
        <v>43</v>
      </c>
      <c r="K31" s="13"/>
      <c r="L31" s="13">
        <v>717</v>
      </c>
      <c r="M31" s="13"/>
      <c r="N31" s="13">
        <v>15</v>
      </c>
      <c r="O31" s="13"/>
      <c r="P31" s="13">
        <v>4</v>
      </c>
    </row>
    <row r="32" spans="1:16" ht="12.75">
      <c r="A32" s="5" t="s">
        <v>23</v>
      </c>
      <c r="B32" s="16">
        <f t="shared" si="1"/>
        <v>953</v>
      </c>
      <c r="C32" s="16"/>
      <c r="D32" s="16">
        <v>121</v>
      </c>
      <c r="E32" s="16"/>
      <c r="F32" s="16">
        <v>26</v>
      </c>
      <c r="G32" s="16"/>
      <c r="H32" s="16">
        <v>27</v>
      </c>
      <c r="I32" s="16"/>
      <c r="J32" s="16">
        <v>43</v>
      </c>
      <c r="K32" s="16"/>
      <c r="L32" s="16">
        <v>717</v>
      </c>
      <c r="M32" s="16"/>
      <c r="N32" s="16">
        <v>15</v>
      </c>
      <c r="O32" s="16"/>
      <c r="P32" s="16">
        <v>4</v>
      </c>
    </row>
    <row r="33" spans="1:16" ht="12.75">
      <c r="A33" s="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2" t="s">
        <v>24</v>
      </c>
      <c r="B34" s="13">
        <f t="shared" si="1"/>
        <v>3870</v>
      </c>
      <c r="C34" s="13"/>
      <c r="D34" s="13">
        <f>SUM(D35:D36)</f>
        <v>318</v>
      </c>
      <c r="E34" s="13"/>
      <c r="F34" s="13">
        <f>SUM(F35:F36)</f>
        <v>53</v>
      </c>
      <c r="G34" s="13"/>
      <c r="H34" s="13">
        <f>SUM(H35:H36)</f>
        <v>38</v>
      </c>
      <c r="I34" s="13"/>
      <c r="J34" s="13">
        <f>SUM(J35:J36)</f>
        <v>69</v>
      </c>
      <c r="K34" s="13"/>
      <c r="L34" s="13">
        <f>SUM(L35:L36)</f>
        <v>3344</v>
      </c>
      <c r="M34" s="13"/>
      <c r="N34" s="13">
        <f>SUM(N35:N36)</f>
        <v>31</v>
      </c>
      <c r="O34" s="13"/>
      <c r="P34" s="13">
        <f>SUM(P35:P36)</f>
        <v>17</v>
      </c>
    </row>
    <row r="35" spans="1:16" ht="12.75">
      <c r="A35" s="5" t="s">
        <v>25</v>
      </c>
      <c r="B35" s="16">
        <f t="shared" si="1"/>
        <v>1029</v>
      </c>
      <c r="C35" s="16"/>
      <c r="D35" s="16">
        <v>153</v>
      </c>
      <c r="E35" s="16"/>
      <c r="F35" s="16">
        <v>30</v>
      </c>
      <c r="G35" s="16"/>
      <c r="H35" s="16">
        <v>27</v>
      </c>
      <c r="I35" s="16"/>
      <c r="J35" s="16">
        <v>20</v>
      </c>
      <c r="K35" s="16"/>
      <c r="L35" s="16">
        <v>767</v>
      </c>
      <c r="M35" s="16"/>
      <c r="N35" s="16">
        <v>25</v>
      </c>
      <c r="O35" s="16"/>
      <c r="P35" s="16">
        <v>7</v>
      </c>
    </row>
    <row r="36" spans="1:16" ht="12.75">
      <c r="A36" s="5" t="s">
        <v>26</v>
      </c>
      <c r="B36" s="16">
        <f t="shared" si="1"/>
        <v>2841</v>
      </c>
      <c r="C36" s="16"/>
      <c r="D36" s="16">
        <v>165</v>
      </c>
      <c r="E36" s="16"/>
      <c r="F36" s="16">
        <v>23</v>
      </c>
      <c r="G36" s="16"/>
      <c r="H36" s="16">
        <v>11</v>
      </c>
      <c r="I36" s="16"/>
      <c r="J36" s="16">
        <v>49</v>
      </c>
      <c r="K36" s="16"/>
      <c r="L36" s="16">
        <v>2577</v>
      </c>
      <c r="M36" s="16"/>
      <c r="N36" s="16">
        <v>6</v>
      </c>
      <c r="O36" s="16"/>
      <c r="P36" s="16">
        <v>10</v>
      </c>
    </row>
    <row r="37" spans="1:16" ht="12.75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2.75">
      <c r="A38" s="2" t="s">
        <v>27</v>
      </c>
      <c r="B38" s="13">
        <f t="shared" si="1"/>
        <v>568</v>
      </c>
      <c r="C38" s="13"/>
      <c r="D38" s="13">
        <v>211</v>
      </c>
      <c r="E38" s="13"/>
      <c r="F38" s="13">
        <v>27</v>
      </c>
      <c r="G38" s="13"/>
      <c r="H38" s="13">
        <v>8</v>
      </c>
      <c r="I38" s="13"/>
      <c r="J38" s="13">
        <v>39</v>
      </c>
      <c r="K38" s="13"/>
      <c r="L38" s="13">
        <v>268</v>
      </c>
      <c r="M38" s="13"/>
      <c r="N38" s="13">
        <v>8</v>
      </c>
      <c r="O38" s="13"/>
      <c r="P38" s="13">
        <v>7</v>
      </c>
    </row>
    <row r="39" spans="1:16" ht="12.75">
      <c r="A39" s="5" t="s">
        <v>28</v>
      </c>
      <c r="B39" s="16">
        <f t="shared" si="1"/>
        <v>568</v>
      </c>
      <c r="C39" s="16"/>
      <c r="D39" s="16">
        <v>211</v>
      </c>
      <c r="E39" s="16"/>
      <c r="F39" s="16">
        <v>27</v>
      </c>
      <c r="G39" s="16"/>
      <c r="H39" s="16">
        <v>8</v>
      </c>
      <c r="I39" s="16"/>
      <c r="J39" s="16">
        <v>39</v>
      </c>
      <c r="K39" s="16"/>
      <c r="L39" s="16">
        <v>268</v>
      </c>
      <c r="M39" s="16"/>
      <c r="N39" s="16">
        <v>8</v>
      </c>
      <c r="O39" s="16"/>
      <c r="P39" s="16">
        <v>7</v>
      </c>
    </row>
    <row r="40" spans="1:16" ht="12.75">
      <c r="A40" s="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2.75">
      <c r="A41" s="2" t="s">
        <v>29</v>
      </c>
      <c r="B41" s="13">
        <f>SUM(B42:B46)</f>
        <v>600</v>
      </c>
      <c r="C41" s="13"/>
      <c r="D41" s="13">
        <f>SUM(D42:D46)</f>
        <v>245</v>
      </c>
      <c r="E41" s="13"/>
      <c r="F41" s="13">
        <f>SUM(F42:F46)</f>
        <v>67</v>
      </c>
      <c r="G41" s="13"/>
      <c r="H41" s="13">
        <f>SUM(H42:H46)</f>
        <v>16</v>
      </c>
      <c r="I41" s="13"/>
      <c r="J41" s="13">
        <f>SUM(J42:J46)</f>
        <v>34</v>
      </c>
      <c r="K41" s="13"/>
      <c r="L41" s="13">
        <f>SUM(L42:L46)</f>
        <v>212</v>
      </c>
      <c r="M41" s="13"/>
      <c r="N41" s="13">
        <f>SUM(N42:N46)</f>
        <v>17</v>
      </c>
      <c r="O41" s="13"/>
      <c r="P41" s="13">
        <f>SUM(P42:P46)</f>
        <v>9</v>
      </c>
    </row>
    <row r="42" spans="1:16" ht="12.75">
      <c r="A42" s="5" t="s">
        <v>30</v>
      </c>
      <c r="B42" s="16">
        <f t="shared" si="1"/>
        <v>149</v>
      </c>
      <c r="C42" s="16"/>
      <c r="D42" s="16">
        <v>70</v>
      </c>
      <c r="E42" s="16"/>
      <c r="F42" s="16">
        <v>28</v>
      </c>
      <c r="G42" s="16"/>
      <c r="H42" s="16">
        <v>2</v>
      </c>
      <c r="I42" s="16"/>
      <c r="J42" s="16">
        <v>10</v>
      </c>
      <c r="K42" s="16"/>
      <c r="L42" s="16">
        <v>35</v>
      </c>
      <c r="M42" s="16"/>
      <c r="N42" s="16">
        <v>2</v>
      </c>
      <c r="O42" s="16"/>
      <c r="P42" s="16">
        <v>2</v>
      </c>
    </row>
    <row r="43" spans="1:16" ht="12.75">
      <c r="A43" s="5" t="s">
        <v>31</v>
      </c>
      <c r="B43" s="16">
        <f t="shared" si="1"/>
        <v>115</v>
      </c>
      <c r="C43" s="16"/>
      <c r="D43" s="16">
        <v>46</v>
      </c>
      <c r="E43" s="16"/>
      <c r="F43" s="16">
        <v>9</v>
      </c>
      <c r="G43" s="16"/>
      <c r="H43" s="16">
        <v>1</v>
      </c>
      <c r="I43" s="16"/>
      <c r="J43" s="16">
        <v>8</v>
      </c>
      <c r="K43" s="16"/>
      <c r="L43" s="16">
        <v>46</v>
      </c>
      <c r="M43" s="16"/>
      <c r="N43" s="16">
        <v>5</v>
      </c>
      <c r="O43" s="16"/>
      <c r="P43" s="16" t="s">
        <v>80</v>
      </c>
    </row>
    <row r="44" spans="1:16" ht="12.75">
      <c r="A44" s="5" t="s">
        <v>32</v>
      </c>
      <c r="B44" s="16">
        <f t="shared" si="1"/>
        <v>69</v>
      </c>
      <c r="C44" s="16"/>
      <c r="D44" s="16">
        <v>30</v>
      </c>
      <c r="E44" s="16"/>
      <c r="F44" s="16">
        <v>12</v>
      </c>
      <c r="G44" s="16"/>
      <c r="H44" s="16">
        <v>5</v>
      </c>
      <c r="I44" s="16"/>
      <c r="J44" s="16">
        <v>4</v>
      </c>
      <c r="K44" s="16"/>
      <c r="L44" s="16">
        <v>18</v>
      </c>
      <c r="M44" s="16"/>
      <c r="N44" s="16">
        <v>0</v>
      </c>
      <c r="O44" s="16"/>
      <c r="P44" s="16" t="s">
        <v>80</v>
      </c>
    </row>
    <row r="45" spans="1:16" ht="12.75">
      <c r="A45" s="5" t="s">
        <v>33</v>
      </c>
      <c r="B45" s="16">
        <f t="shared" si="1"/>
        <v>89</v>
      </c>
      <c r="C45" s="16"/>
      <c r="D45" s="16">
        <v>34</v>
      </c>
      <c r="E45" s="16"/>
      <c r="F45" s="16">
        <v>8</v>
      </c>
      <c r="G45" s="16"/>
      <c r="H45" s="16">
        <v>4</v>
      </c>
      <c r="I45" s="16"/>
      <c r="J45" s="16">
        <v>5</v>
      </c>
      <c r="K45" s="16"/>
      <c r="L45" s="16">
        <v>31</v>
      </c>
      <c r="M45" s="16"/>
      <c r="N45" s="16">
        <v>6</v>
      </c>
      <c r="O45" s="16"/>
      <c r="P45" s="16">
        <v>1</v>
      </c>
    </row>
    <row r="46" spans="1:16" ht="12.75">
      <c r="A46" s="5" t="s">
        <v>34</v>
      </c>
      <c r="B46" s="16">
        <f t="shared" si="1"/>
        <v>178</v>
      </c>
      <c r="C46" s="16"/>
      <c r="D46" s="16">
        <v>65</v>
      </c>
      <c r="E46" s="16"/>
      <c r="F46" s="16">
        <v>10</v>
      </c>
      <c r="G46" s="16"/>
      <c r="H46" s="16">
        <v>4</v>
      </c>
      <c r="I46" s="16"/>
      <c r="J46" s="16">
        <v>7</v>
      </c>
      <c r="K46" s="16"/>
      <c r="L46" s="16">
        <v>82</v>
      </c>
      <c r="M46" s="16"/>
      <c r="N46" s="16">
        <v>4</v>
      </c>
      <c r="O46" s="16"/>
      <c r="P46" s="16">
        <v>6</v>
      </c>
    </row>
    <row r="47" spans="1:16" ht="12.75">
      <c r="A47" s="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2.75">
      <c r="A48" s="2" t="s">
        <v>76</v>
      </c>
      <c r="B48" s="13">
        <f>SUM(B49:B57)</f>
        <v>2048</v>
      </c>
      <c r="C48" s="13"/>
      <c r="D48" s="13">
        <f>SUM(D49:D57)</f>
        <v>783</v>
      </c>
      <c r="E48" s="13"/>
      <c r="F48" s="13">
        <f>SUM(F49:F57)</f>
        <v>297</v>
      </c>
      <c r="G48" s="13"/>
      <c r="H48" s="13">
        <f>SUM(H49:H57)</f>
        <v>41</v>
      </c>
      <c r="I48" s="13"/>
      <c r="J48" s="13">
        <f>SUM(J49:J57)</f>
        <v>98</v>
      </c>
      <c r="K48" s="13"/>
      <c r="L48" s="13">
        <f>SUM(L49:L57)</f>
        <v>774</v>
      </c>
      <c r="M48" s="13"/>
      <c r="N48" s="13">
        <f>SUM(N49:N57)</f>
        <v>42</v>
      </c>
      <c r="O48" s="13"/>
      <c r="P48" s="13">
        <f>SUM(P49:P57)</f>
        <v>13</v>
      </c>
    </row>
    <row r="49" spans="1:16" ht="12.75">
      <c r="A49" s="5" t="s">
        <v>77</v>
      </c>
      <c r="B49" s="16">
        <f t="shared" si="1"/>
        <v>92</v>
      </c>
      <c r="C49" s="16"/>
      <c r="D49" s="16">
        <v>50</v>
      </c>
      <c r="E49" s="16"/>
      <c r="F49" s="16">
        <v>11</v>
      </c>
      <c r="G49" s="16"/>
      <c r="H49" s="16">
        <v>2</v>
      </c>
      <c r="I49" s="16"/>
      <c r="J49" s="16">
        <v>6</v>
      </c>
      <c r="K49" s="16"/>
      <c r="L49" s="16">
        <v>22</v>
      </c>
      <c r="M49" s="16"/>
      <c r="N49" s="16">
        <v>1</v>
      </c>
      <c r="O49" s="16"/>
      <c r="P49" s="16" t="s">
        <v>80</v>
      </c>
    </row>
    <row r="50" spans="1:16" ht="12.75">
      <c r="A50" s="5" t="s">
        <v>35</v>
      </c>
      <c r="B50" s="16">
        <f t="shared" si="1"/>
        <v>227</v>
      </c>
      <c r="C50" s="16"/>
      <c r="D50" s="16">
        <v>94</v>
      </c>
      <c r="E50" s="16"/>
      <c r="F50" s="16">
        <v>19</v>
      </c>
      <c r="G50" s="16"/>
      <c r="H50" s="16">
        <v>6</v>
      </c>
      <c r="I50" s="16"/>
      <c r="J50" s="16">
        <v>13</v>
      </c>
      <c r="K50" s="16"/>
      <c r="L50" s="16">
        <v>87</v>
      </c>
      <c r="M50" s="16"/>
      <c r="N50" s="16">
        <v>7</v>
      </c>
      <c r="O50" s="16"/>
      <c r="P50" s="16">
        <v>1</v>
      </c>
    </row>
    <row r="51" spans="1:16" ht="12.75">
      <c r="A51" s="5" t="s">
        <v>36</v>
      </c>
      <c r="B51" s="16">
        <f t="shared" si="1"/>
        <v>642</v>
      </c>
      <c r="C51" s="16"/>
      <c r="D51" s="16">
        <v>225</v>
      </c>
      <c r="E51" s="16"/>
      <c r="F51" s="16">
        <v>118</v>
      </c>
      <c r="G51" s="16"/>
      <c r="H51" s="16">
        <v>3</v>
      </c>
      <c r="I51" s="16"/>
      <c r="J51" s="16">
        <v>22</v>
      </c>
      <c r="K51" s="16"/>
      <c r="L51" s="16">
        <v>264</v>
      </c>
      <c r="M51" s="16"/>
      <c r="N51" s="16">
        <v>5</v>
      </c>
      <c r="O51" s="16"/>
      <c r="P51" s="16">
        <v>5</v>
      </c>
    </row>
    <row r="52" spans="1:16" ht="12.75">
      <c r="A52" s="5" t="s">
        <v>37</v>
      </c>
      <c r="B52" s="16">
        <f t="shared" si="1"/>
        <v>121</v>
      </c>
      <c r="C52" s="16"/>
      <c r="D52" s="16">
        <v>52</v>
      </c>
      <c r="E52" s="16"/>
      <c r="F52" s="16">
        <v>8</v>
      </c>
      <c r="G52" s="16"/>
      <c r="H52" s="16">
        <v>3</v>
      </c>
      <c r="I52" s="16"/>
      <c r="J52" s="16">
        <v>7</v>
      </c>
      <c r="K52" s="16"/>
      <c r="L52" s="16">
        <v>47</v>
      </c>
      <c r="M52" s="16"/>
      <c r="N52" s="16">
        <v>2</v>
      </c>
      <c r="O52" s="16"/>
      <c r="P52" s="16">
        <v>2</v>
      </c>
    </row>
    <row r="53" spans="1:16" ht="12.75">
      <c r="A53" s="5" t="s">
        <v>38</v>
      </c>
      <c r="B53" s="16">
        <f t="shared" si="1"/>
        <v>391</v>
      </c>
      <c r="C53" s="16"/>
      <c r="D53" s="16">
        <v>124</v>
      </c>
      <c r="E53" s="16"/>
      <c r="F53" s="16">
        <v>97</v>
      </c>
      <c r="G53" s="16"/>
      <c r="H53" s="16">
        <v>12</v>
      </c>
      <c r="I53" s="16"/>
      <c r="J53" s="16">
        <v>18</v>
      </c>
      <c r="K53" s="16"/>
      <c r="L53" s="16">
        <v>131</v>
      </c>
      <c r="M53" s="16"/>
      <c r="N53" s="16">
        <v>9</v>
      </c>
      <c r="O53" s="16"/>
      <c r="P53" s="16" t="s">
        <v>80</v>
      </c>
    </row>
    <row r="54" spans="1:16" ht="12.75">
      <c r="A54" s="5" t="s">
        <v>39</v>
      </c>
      <c r="B54" s="16">
        <f t="shared" si="1"/>
        <v>60</v>
      </c>
      <c r="C54" s="16"/>
      <c r="D54" s="16">
        <v>21</v>
      </c>
      <c r="E54" s="16"/>
      <c r="F54" s="16">
        <v>2</v>
      </c>
      <c r="G54" s="16"/>
      <c r="H54" s="16">
        <v>2</v>
      </c>
      <c r="I54" s="16"/>
      <c r="J54" s="16">
        <v>8</v>
      </c>
      <c r="K54" s="16"/>
      <c r="L54" s="16">
        <v>22</v>
      </c>
      <c r="M54" s="16"/>
      <c r="N54" s="16">
        <v>1</v>
      </c>
      <c r="O54" s="16"/>
      <c r="P54" s="16">
        <v>4</v>
      </c>
    </row>
    <row r="55" spans="1:16" ht="12.75">
      <c r="A55" s="5" t="s">
        <v>40</v>
      </c>
      <c r="B55" s="16">
        <f t="shared" si="1"/>
        <v>47</v>
      </c>
      <c r="C55" s="16"/>
      <c r="D55" s="16">
        <v>7</v>
      </c>
      <c r="E55" s="16"/>
      <c r="F55" s="16">
        <v>1</v>
      </c>
      <c r="G55" s="16"/>
      <c r="H55" s="16">
        <v>2</v>
      </c>
      <c r="I55" s="16"/>
      <c r="J55" s="16">
        <v>2</v>
      </c>
      <c r="K55" s="16"/>
      <c r="L55" s="16">
        <v>34</v>
      </c>
      <c r="M55" s="16"/>
      <c r="N55" s="16">
        <v>1</v>
      </c>
      <c r="O55" s="16"/>
      <c r="P55" s="16" t="s">
        <v>80</v>
      </c>
    </row>
    <row r="56" spans="1:16" ht="12.75">
      <c r="A56" s="5" t="s">
        <v>41</v>
      </c>
      <c r="B56" s="16">
        <f t="shared" si="1"/>
        <v>322</v>
      </c>
      <c r="C56" s="16"/>
      <c r="D56" s="16">
        <v>130</v>
      </c>
      <c r="E56" s="16"/>
      <c r="F56" s="16">
        <v>25</v>
      </c>
      <c r="G56" s="16"/>
      <c r="H56" s="16">
        <v>10</v>
      </c>
      <c r="I56" s="16"/>
      <c r="J56" s="16">
        <v>20</v>
      </c>
      <c r="K56" s="16"/>
      <c r="L56" s="16">
        <v>121</v>
      </c>
      <c r="M56" s="16"/>
      <c r="N56" s="16">
        <v>15</v>
      </c>
      <c r="O56" s="16"/>
      <c r="P56" s="16">
        <v>1</v>
      </c>
    </row>
    <row r="57" spans="1:16" ht="12.75">
      <c r="A57" s="5" t="s">
        <v>42</v>
      </c>
      <c r="B57" s="16">
        <f t="shared" si="1"/>
        <v>146</v>
      </c>
      <c r="C57" s="16"/>
      <c r="D57" s="16">
        <v>80</v>
      </c>
      <c r="E57" s="16"/>
      <c r="F57" s="16">
        <v>16</v>
      </c>
      <c r="G57" s="16"/>
      <c r="H57" s="16">
        <v>1</v>
      </c>
      <c r="I57" s="16"/>
      <c r="J57" s="16">
        <v>2</v>
      </c>
      <c r="K57" s="16"/>
      <c r="L57" s="16">
        <v>46</v>
      </c>
      <c r="M57" s="16"/>
      <c r="N57" s="16">
        <v>1</v>
      </c>
      <c r="O57" s="16"/>
      <c r="P57" s="16" t="s">
        <v>80</v>
      </c>
    </row>
    <row r="58" spans="1:16" ht="12.75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2" t="s">
        <v>43</v>
      </c>
      <c r="B59" s="13">
        <f>SUM(B60:B63)</f>
        <v>7102</v>
      </c>
      <c r="C59" s="13"/>
      <c r="D59" s="13">
        <f>SUM(D60:D63)</f>
        <v>1542</v>
      </c>
      <c r="E59" s="13"/>
      <c r="F59" s="13">
        <f>SUM(F60:F63)</f>
        <v>654</v>
      </c>
      <c r="G59" s="13"/>
      <c r="H59" s="13">
        <f>SUM(H60:H63)</f>
        <v>156</v>
      </c>
      <c r="I59" s="13"/>
      <c r="J59" s="13">
        <f>SUM(J60:J63)</f>
        <v>393</v>
      </c>
      <c r="K59" s="13"/>
      <c r="L59" s="13">
        <f>SUM(L60:L63)</f>
        <v>4107</v>
      </c>
      <c r="M59" s="13"/>
      <c r="N59" s="13">
        <f>SUM(N60:N63)</f>
        <v>191</v>
      </c>
      <c r="O59" s="13"/>
      <c r="P59" s="13">
        <f>SUM(P60:P63)</f>
        <v>59</v>
      </c>
    </row>
    <row r="60" spans="1:16" ht="12.75">
      <c r="A60" s="5" t="s">
        <v>44</v>
      </c>
      <c r="B60" s="16">
        <f t="shared" si="1"/>
        <v>5921</v>
      </c>
      <c r="C60" s="16"/>
      <c r="D60" s="16">
        <v>1193</v>
      </c>
      <c r="E60" s="16"/>
      <c r="F60" s="16">
        <v>369</v>
      </c>
      <c r="G60" s="16"/>
      <c r="H60" s="16">
        <v>133</v>
      </c>
      <c r="I60" s="16"/>
      <c r="J60" s="16">
        <v>334</v>
      </c>
      <c r="K60" s="16"/>
      <c r="L60" s="16">
        <v>3677</v>
      </c>
      <c r="M60" s="16"/>
      <c r="N60" s="16">
        <v>166</v>
      </c>
      <c r="O60" s="16"/>
      <c r="P60" s="16">
        <v>49</v>
      </c>
    </row>
    <row r="61" spans="1:16" ht="12.75">
      <c r="A61" s="5" t="s">
        <v>45</v>
      </c>
      <c r="B61" s="16">
        <f t="shared" si="1"/>
        <v>416</v>
      </c>
      <c r="C61" s="16"/>
      <c r="D61" s="16">
        <v>141</v>
      </c>
      <c r="E61" s="16"/>
      <c r="F61" s="16">
        <v>61</v>
      </c>
      <c r="G61" s="16"/>
      <c r="H61" s="16">
        <v>8</v>
      </c>
      <c r="I61" s="16"/>
      <c r="J61" s="16">
        <v>21</v>
      </c>
      <c r="K61" s="16"/>
      <c r="L61" s="16">
        <v>173</v>
      </c>
      <c r="M61" s="16"/>
      <c r="N61" s="16">
        <v>10</v>
      </c>
      <c r="O61" s="16"/>
      <c r="P61" s="16">
        <v>2</v>
      </c>
    </row>
    <row r="62" spans="1:16" ht="12.75">
      <c r="A62" s="5" t="s">
        <v>46</v>
      </c>
      <c r="B62" s="16">
        <f t="shared" si="1"/>
        <v>252</v>
      </c>
      <c r="C62" s="16"/>
      <c r="D62" s="16">
        <v>52</v>
      </c>
      <c r="E62" s="16"/>
      <c r="F62" s="16">
        <v>101</v>
      </c>
      <c r="G62" s="16"/>
      <c r="H62" s="16">
        <v>2</v>
      </c>
      <c r="I62" s="16"/>
      <c r="J62" s="16">
        <v>15</v>
      </c>
      <c r="K62" s="16"/>
      <c r="L62" s="16">
        <v>78</v>
      </c>
      <c r="M62" s="16"/>
      <c r="N62" s="16">
        <v>2</v>
      </c>
      <c r="O62" s="16"/>
      <c r="P62" s="16">
        <v>2</v>
      </c>
    </row>
    <row r="63" spans="1:16" ht="12.75">
      <c r="A63" s="5" t="s">
        <v>47</v>
      </c>
      <c r="B63" s="16">
        <f t="shared" si="1"/>
        <v>513</v>
      </c>
      <c r="C63" s="16"/>
      <c r="D63" s="16">
        <v>156</v>
      </c>
      <c r="E63" s="16"/>
      <c r="F63" s="16">
        <v>123</v>
      </c>
      <c r="G63" s="16"/>
      <c r="H63" s="16">
        <v>13</v>
      </c>
      <c r="I63" s="16"/>
      <c r="J63" s="16">
        <v>23</v>
      </c>
      <c r="K63" s="16"/>
      <c r="L63" s="16">
        <v>179</v>
      </c>
      <c r="M63" s="16"/>
      <c r="N63" s="16">
        <v>13</v>
      </c>
      <c r="O63" s="16"/>
      <c r="P63" s="16">
        <v>6</v>
      </c>
    </row>
    <row r="64" spans="1:16" ht="12.75">
      <c r="A64" s="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2" t="s">
        <v>48</v>
      </c>
      <c r="B65" s="13">
        <f>SUM(B66:B68)</f>
        <v>4466</v>
      </c>
      <c r="C65" s="13"/>
      <c r="D65" s="13">
        <f>SUM(D66:D68)</f>
        <v>1441</v>
      </c>
      <c r="E65" s="13"/>
      <c r="F65" s="13">
        <f>SUM(F66:F68)</f>
        <v>386</v>
      </c>
      <c r="G65" s="13"/>
      <c r="H65" s="13">
        <f>SUM(H66:H68)</f>
        <v>84</v>
      </c>
      <c r="I65" s="13"/>
      <c r="J65" s="13">
        <f>SUM(J66:J68)</f>
        <v>181</v>
      </c>
      <c r="K65" s="13"/>
      <c r="L65" s="13">
        <f>SUM(L66:L68)</f>
        <v>2271</v>
      </c>
      <c r="M65" s="13"/>
      <c r="N65" s="13">
        <f>SUM(N66:N68)</f>
        <v>89</v>
      </c>
      <c r="O65" s="13"/>
      <c r="P65" s="13">
        <f>SUM(P66:P68)</f>
        <v>14</v>
      </c>
    </row>
    <row r="66" spans="1:16" ht="12.75">
      <c r="A66" s="5" t="s">
        <v>49</v>
      </c>
      <c r="B66" s="16">
        <f t="shared" si="1"/>
        <v>1758</v>
      </c>
      <c r="C66" s="16"/>
      <c r="D66" s="16">
        <v>588</v>
      </c>
      <c r="E66" s="16"/>
      <c r="F66" s="16">
        <v>172</v>
      </c>
      <c r="G66" s="16"/>
      <c r="H66" s="16">
        <v>28</v>
      </c>
      <c r="I66" s="16"/>
      <c r="J66" s="16">
        <v>85</v>
      </c>
      <c r="K66" s="16"/>
      <c r="L66" s="16">
        <v>854</v>
      </c>
      <c r="M66" s="16"/>
      <c r="N66" s="16">
        <v>25</v>
      </c>
      <c r="O66" s="16"/>
      <c r="P66" s="16">
        <v>6</v>
      </c>
    </row>
    <row r="67" spans="1:16" ht="12.75">
      <c r="A67" s="5" t="s">
        <v>50</v>
      </c>
      <c r="B67" s="16">
        <f t="shared" si="1"/>
        <v>243</v>
      </c>
      <c r="C67" s="16"/>
      <c r="D67" s="16">
        <v>127</v>
      </c>
      <c r="E67" s="16"/>
      <c r="F67" s="16">
        <v>31</v>
      </c>
      <c r="G67" s="16"/>
      <c r="H67" s="16">
        <v>1</v>
      </c>
      <c r="I67" s="16"/>
      <c r="J67" s="16">
        <v>5</v>
      </c>
      <c r="K67" s="16"/>
      <c r="L67" s="16">
        <v>73</v>
      </c>
      <c r="M67" s="16"/>
      <c r="N67" s="16">
        <v>6</v>
      </c>
      <c r="O67" s="16"/>
      <c r="P67" s="16" t="s">
        <v>80</v>
      </c>
    </row>
    <row r="68" spans="1:16" ht="12.75">
      <c r="A68" s="5" t="s">
        <v>51</v>
      </c>
      <c r="B68" s="16">
        <f t="shared" si="1"/>
        <v>2465</v>
      </c>
      <c r="C68" s="16"/>
      <c r="D68" s="16">
        <v>726</v>
      </c>
      <c r="E68" s="16"/>
      <c r="F68" s="16">
        <v>183</v>
      </c>
      <c r="G68" s="16"/>
      <c r="H68" s="16">
        <v>55</v>
      </c>
      <c r="I68" s="16"/>
      <c r="J68" s="16">
        <v>91</v>
      </c>
      <c r="K68" s="16"/>
      <c r="L68" s="16">
        <v>1344</v>
      </c>
      <c r="M68" s="16"/>
      <c r="N68" s="16">
        <v>58</v>
      </c>
      <c r="O68" s="16"/>
      <c r="P68" s="16">
        <v>8</v>
      </c>
    </row>
    <row r="69" spans="1:16" ht="12.75">
      <c r="A69" s="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2.75">
      <c r="A70" s="2" t="s">
        <v>52</v>
      </c>
      <c r="B70" s="13">
        <f>SUM(B71:B72)</f>
        <v>542</v>
      </c>
      <c r="C70" s="13"/>
      <c r="D70" s="13">
        <f>SUM(D71:D72)</f>
        <v>285</v>
      </c>
      <c r="E70" s="13"/>
      <c r="F70" s="13">
        <f>SUM(F71:F72)</f>
        <v>90</v>
      </c>
      <c r="G70" s="13"/>
      <c r="H70" s="13">
        <v>9</v>
      </c>
      <c r="I70" s="13"/>
      <c r="J70" s="13">
        <f>SUM(J71:J72)</f>
        <v>31</v>
      </c>
      <c r="K70" s="13"/>
      <c r="L70" s="13">
        <f>SUM(L71:L72)</f>
        <v>121</v>
      </c>
      <c r="M70" s="13"/>
      <c r="N70" s="13">
        <v>4</v>
      </c>
      <c r="O70" s="13"/>
      <c r="P70" s="13">
        <v>2</v>
      </c>
    </row>
    <row r="71" spans="1:16" ht="12.75">
      <c r="A71" s="5" t="s">
        <v>53</v>
      </c>
      <c r="B71" s="16">
        <f t="shared" si="1"/>
        <v>281</v>
      </c>
      <c r="C71" s="16"/>
      <c r="D71" s="16">
        <v>150</v>
      </c>
      <c r="E71" s="16"/>
      <c r="F71" s="16">
        <v>42</v>
      </c>
      <c r="G71" s="16"/>
      <c r="H71" s="16">
        <v>8</v>
      </c>
      <c r="I71" s="16"/>
      <c r="J71" s="16">
        <v>19</v>
      </c>
      <c r="K71" s="16"/>
      <c r="L71" s="16">
        <v>60</v>
      </c>
      <c r="M71" s="16"/>
      <c r="N71" s="16">
        <v>1</v>
      </c>
      <c r="O71" s="16"/>
      <c r="P71" s="16">
        <v>1</v>
      </c>
    </row>
    <row r="72" spans="1:16" ht="12.75">
      <c r="A72" s="5" t="s">
        <v>54</v>
      </c>
      <c r="B72" s="16">
        <f t="shared" si="1"/>
        <v>261</v>
      </c>
      <c r="C72" s="16"/>
      <c r="D72" s="16">
        <v>135</v>
      </c>
      <c r="E72" s="16"/>
      <c r="F72" s="16">
        <v>48</v>
      </c>
      <c r="G72" s="16"/>
      <c r="H72" s="16">
        <v>1</v>
      </c>
      <c r="I72" s="16"/>
      <c r="J72" s="16">
        <v>12</v>
      </c>
      <c r="K72" s="16"/>
      <c r="L72" s="16">
        <v>61</v>
      </c>
      <c r="M72" s="16"/>
      <c r="N72" s="16">
        <v>3</v>
      </c>
      <c r="O72" s="16"/>
      <c r="P72" s="16">
        <v>1</v>
      </c>
    </row>
    <row r="73" spans="1:16" ht="12.75">
      <c r="A73" s="5"/>
      <c r="B73" s="13"/>
      <c r="C73" s="13"/>
      <c r="D73" s="13"/>
      <c r="E73" s="13"/>
      <c r="F73" s="13"/>
      <c r="G73" s="16"/>
      <c r="H73" s="16"/>
      <c r="I73" s="13"/>
      <c r="J73" s="13"/>
      <c r="K73" s="13"/>
      <c r="L73" s="13"/>
      <c r="M73" s="13"/>
      <c r="N73" s="13"/>
      <c r="O73" s="16"/>
      <c r="P73" s="16"/>
    </row>
    <row r="74" spans="1:16" ht="12.75">
      <c r="A74" s="2" t="s">
        <v>55</v>
      </c>
      <c r="B74" s="13">
        <f>SUM(B75:B78)</f>
        <v>10050</v>
      </c>
      <c r="C74" s="13"/>
      <c r="D74" s="13">
        <f>SUM(D75:D78)</f>
        <v>1634</v>
      </c>
      <c r="E74" s="13"/>
      <c r="F74" s="13">
        <f>SUM(F75:F78)</f>
        <v>2204</v>
      </c>
      <c r="G74" s="13"/>
      <c r="H74" s="13">
        <f>SUM(H75:H78)</f>
        <v>45</v>
      </c>
      <c r="I74" s="13"/>
      <c r="J74" s="13">
        <f>SUM(J75:J78)</f>
        <v>280</v>
      </c>
      <c r="K74" s="13"/>
      <c r="L74" s="13">
        <f>SUM(L75:L78)</f>
        <v>5825</v>
      </c>
      <c r="M74" s="13"/>
      <c r="N74" s="13">
        <f>SUM(N75:N78)</f>
        <v>27</v>
      </c>
      <c r="O74" s="13"/>
      <c r="P74" s="13">
        <f>SUM(P75:P78)</f>
        <v>35</v>
      </c>
    </row>
    <row r="75" spans="1:16" ht="12.75">
      <c r="A75" s="5" t="s">
        <v>56</v>
      </c>
      <c r="B75" s="16">
        <f t="shared" si="1"/>
        <v>4321</v>
      </c>
      <c r="C75" s="16"/>
      <c r="D75" s="16">
        <v>610</v>
      </c>
      <c r="E75" s="16"/>
      <c r="F75" s="16">
        <v>1170</v>
      </c>
      <c r="G75" s="16"/>
      <c r="H75" s="16">
        <v>18</v>
      </c>
      <c r="I75" s="16"/>
      <c r="J75" s="16">
        <v>167</v>
      </c>
      <c r="K75" s="16"/>
      <c r="L75" s="16">
        <v>2331</v>
      </c>
      <c r="M75" s="16"/>
      <c r="N75" s="16">
        <v>18</v>
      </c>
      <c r="O75" s="16"/>
      <c r="P75" s="16">
        <v>7</v>
      </c>
    </row>
    <row r="76" spans="1:16" ht="12.75">
      <c r="A76" s="5" t="s">
        <v>57</v>
      </c>
      <c r="B76" s="16">
        <f t="shared" si="1"/>
        <v>622</v>
      </c>
      <c r="C76" s="16"/>
      <c r="D76" s="16">
        <v>115</v>
      </c>
      <c r="E76" s="16"/>
      <c r="F76" s="16">
        <v>111</v>
      </c>
      <c r="G76" s="16"/>
      <c r="H76" s="16">
        <v>7</v>
      </c>
      <c r="I76" s="16"/>
      <c r="J76" s="16">
        <v>10</v>
      </c>
      <c r="K76" s="16"/>
      <c r="L76" s="16">
        <v>377</v>
      </c>
      <c r="M76" s="16"/>
      <c r="N76" s="16" t="s">
        <v>80</v>
      </c>
      <c r="O76" s="16"/>
      <c r="P76" s="16">
        <v>2</v>
      </c>
    </row>
    <row r="77" spans="1:16" ht="12.75">
      <c r="A77" s="5" t="s">
        <v>58</v>
      </c>
      <c r="B77" s="16">
        <f t="shared" si="1"/>
        <v>1569</v>
      </c>
      <c r="C77" s="16"/>
      <c r="D77" s="16">
        <v>339</v>
      </c>
      <c r="E77" s="16"/>
      <c r="F77" s="16">
        <v>379</v>
      </c>
      <c r="G77" s="16"/>
      <c r="H77" s="16">
        <v>2</v>
      </c>
      <c r="I77" s="16"/>
      <c r="J77" s="16">
        <v>30</v>
      </c>
      <c r="K77" s="16"/>
      <c r="L77" s="16">
        <v>804</v>
      </c>
      <c r="M77" s="16"/>
      <c r="N77" s="16">
        <v>3</v>
      </c>
      <c r="O77" s="16"/>
      <c r="P77" s="16">
        <v>12</v>
      </c>
    </row>
    <row r="78" spans="1:16" ht="12.75">
      <c r="A78" s="5" t="s">
        <v>59</v>
      </c>
      <c r="B78" s="16">
        <f t="shared" si="1"/>
        <v>3538</v>
      </c>
      <c r="C78" s="16"/>
      <c r="D78" s="16">
        <v>570</v>
      </c>
      <c r="E78" s="16"/>
      <c r="F78" s="16">
        <v>544</v>
      </c>
      <c r="G78" s="16"/>
      <c r="H78" s="16">
        <v>18</v>
      </c>
      <c r="I78" s="16"/>
      <c r="J78" s="16">
        <v>73</v>
      </c>
      <c r="K78" s="16"/>
      <c r="L78" s="16">
        <v>2313</v>
      </c>
      <c r="M78" s="16"/>
      <c r="N78" s="16">
        <v>6</v>
      </c>
      <c r="O78" s="16"/>
      <c r="P78" s="16">
        <v>14</v>
      </c>
    </row>
    <row r="79" spans="1:16" ht="12.75">
      <c r="A79" s="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2.75">
      <c r="A80" s="2" t="s">
        <v>60</v>
      </c>
      <c r="B80" s="13">
        <f t="shared" si="1"/>
        <v>9808</v>
      </c>
      <c r="C80" s="13"/>
      <c r="D80" s="13">
        <v>2578</v>
      </c>
      <c r="E80" s="13"/>
      <c r="F80" s="13">
        <v>305</v>
      </c>
      <c r="G80" s="13"/>
      <c r="H80" s="13">
        <v>238</v>
      </c>
      <c r="I80" s="13"/>
      <c r="J80" s="13">
        <v>902</v>
      </c>
      <c r="K80" s="13"/>
      <c r="L80" s="13">
        <v>5334</v>
      </c>
      <c r="M80" s="13"/>
      <c r="N80" s="13">
        <v>365</v>
      </c>
      <c r="O80" s="13"/>
      <c r="P80" s="13">
        <v>86</v>
      </c>
    </row>
    <row r="81" spans="1:16" ht="12.75">
      <c r="A81" s="5" t="s">
        <v>61</v>
      </c>
      <c r="B81" s="16">
        <f t="shared" si="1"/>
        <v>9808</v>
      </c>
      <c r="C81" s="16"/>
      <c r="D81" s="16">
        <v>2578</v>
      </c>
      <c r="E81" s="16"/>
      <c r="F81" s="16">
        <v>305</v>
      </c>
      <c r="G81" s="16"/>
      <c r="H81" s="16">
        <v>238</v>
      </c>
      <c r="I81" s="16"/>
      <c r="J81" s="16">
        <v>902</v>
      </c>
      <c r="K81" s="16"/>
      <c r="L81" s="16">
        <v>5334</v>
      </c>
      <c r="M81" s="16"/>
      <c r="N81" s="16">
        <v>365</v>
      </c>
      <c r="O81" s="16"/>
      <c r="P81" s="16">
        <v>86</v>
      </c>
    </row>
    <row r="82" spans="1:16" ht="12.75">
      <c r="A82" s="2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2.75">
      <c r="A83" s="2" t="s">
        <v>62</v>
      </c>
      <c r="B83" s="13">
        <f t="shared" si="1"/>
        <v>704</v>
      </c>
      <c r="C83" s="13"/>
      <c r="D83" s="13">
        <v>338</v>
      </c>
      <c r="E83" s="13"/>
      <c r="F83" s="13">
        <v>91</v>
      </c>
      <c r="G83" s="13"/>
      <c r="H83" s="13">
        <v>30</v>
      </c>
      <c r="I83" s="13"/>
      <c r="J83" s="13">
        <v>37</v>
      </c>
      <c r="K83" s="13"/>
      <c r="L83" s="13">
        <v>200</v>
      </c>
      <c r="M83" s="13"/>
      <c r="N83" s="13">
        <v>6</v>
      </c>
      <c r="O83" s="13"/>
      <c r="P83" s="13">
        <v>2</v>
      </c>
    </row>
    <row r="84" spans="1:16" ht="12.75">
      <c r="A84" s="5" t="s">
        <v>63</v>
      </c>
      <c r="B84" s="16">
        <f t="shared" si="1"/>
        <v>704</v>
      </c>
      <c r="C84" s="16"/>
      <c r="D84" s="16">
        <v>338</v>
      </c>
      <c r="E84" s="16"/>
      <c r="F84" s="16">
        <v>91</v>
      </c>
      <c r="G84" s="16"/>
      <c r="H84" s="16">
        <v>30</v>
      </c>
      <c r="I84" s="16"/>
      <c r="J84" s="16">
        <v>37</v>
      </c>
      <c r="K84" s="16"/>
      <c r="L84" s="16">
        <v>200</v>
      </c>
      <c r="M84" s="16"/>
      <c r="N84" s="16">
        <v>6</v>
      </c>
      <c r="O84" s="16"/>
      <c r="P84" s="16">
        <v>2</v>
      </c>
    </row>
    <row r="85" spans="1:16" ht="12.75">
      <c r="A85" s="2"/>
      <c r="B85" s="13"/>
      <c r="C85" s="13"/>
      <c r="D85" s="13"/>
      <c r="E85" s="13"/>
      <c r="F85" s="13"/>
      <c r="G85" s="16"/>
      <c r="H85" s="13"/>
      <c r="I85" s="13"/>
      <c r="J85" s="13"/>
      <c r="K85" s="13"/>
      <c r="L85" s="13"/>
      <c r="M85" s="13"/>
      <c r="N85" s="13"/>
      <c r="O85" s="16"/>
      <c r="P85" s="13"/>
    </row>
    <row r="86" spans="1:16" ht="12.75">
      <c r="A86" s="2" t="s">
        <v>64</v>
      </c>
      <c r="B86" s="13">
        <f t="shared" si="1"/>
        <v>509</v>
      </c>
      <c r="C86" s="13"/>
      <c r="D86" s="13">
        <v>154</v>
      </c>
      <c r="E86" s="13"/>
      <c r="F86" s="13">
        <v>23</v>
      </c>
      <c r="G86" s="13"/>
      <c r="H86" s="13">
        <v>5</v>
      </c>
      <c r="I86" s="13"/>
      <c r="J86" s="13">
        <v>56</v>
      </c>
      <c r="K86" s="13"/>
      <c r="L86" s="13">
        <v>257</v>
      </c>
      <c r="M86" s="13"/>
      <c r="N86" s="13">
        <v>12</v>
      </c>
      <c r="O86" s="13"/>
      <c r="P86" s="13">
        <v>2</v>
      </c>
    </row>
    <row r="87" spans="1:16" ht="12.75">
      <c r="A87" s="5" t="s">
        <v>65</v>
      </c>
      <c r="B87" s="16">
        <f t="shared" si="1"/>
        <v>509</v>
      </c>
      <c r="C87" s="13"/>
      <c r="D87" s="16">
        <v>154</v>
      </c>
      <c r="E87" s="16"/>
      <c r="F87" s="16">
        <v>23</v>
      </c>
      <c r="G87" s="16"/>
      <c r="H87" s="16">
        <v>5</v>
      </c>
      <c r="I87" s="13"/>
      <c r="J87" s="16">
        <v>56</v>
      </c>
      <c r="K87" s="16"/>
      <c r="L87" s="16">
        <v>257</v>
      </c>
      <c r="M87" s="16"/>
      <c r="N87" s="16">
        <v>12</v>
      </c>
      <c r="O87" s="16"/>
      <c r="P87" s="16">
        <v>2</v>
      </c>
    </row>
    <row r="88" spans="1:16" ht="12.75">
      <c r="A88" s="2"/>
      <c r="B88" s="13"/>
      <c r="C88" s="13"/>
      <c r="D88" s="13"/>
      <c r="E88" s="13"/>
      <c r="F88" s="13"/>
      <c r="G88" s="16"/>
      <c r="H88" s="16"/>
      <c r="I88" s="13"/>
      <c r="J88" s="13"/>
      <c r="K88" s="13"/>
      <c r="L88" s="13"/>
      <c r="M88" s="13"/>
      <c r="N88" s="13"/>
      <c r="O88" s="16"/>
      <c r="P88" s="16"/>
    </row>
    <row r="89" spans="1:16" ht="12.75">
      <c r="A89" s="2" t="s">
        <v>79</v>
      </c>
      <c r="B89" s="13">
        <f>SUM(B90:B92)</f>
        <v>1602</v>
      </c>
      <c r="C89" s="13"/>
      <c r="D89" s="13">
        <f>SUM(D90:D92)</f>
        <v>590</v>
      </c>
      <c r="E89" s="13"/>
      <c r="F89" s="13">
        <f>SUM(F90:F92)</f>
        <v>53</v>
      </c>
      <c r="G89" s="16"/>
      <c r="H89" s="13">
        <f>SUM(H90:H92)</f>
        <v>42</v>
      </c>
      <c r="I89" s="13"/>
      <c r="J89" s="13">
        <f>SUM(J90:J92)</f>
        <v>136</v>
      </c>
      <c r="K89" s="13"/>
      <c r="L89" s="13">
        <f>SUM(L90:L92)</f>
        <v>720</v>
      </c>
      <c r="M89" s="13"/>
      <c r="N89" s="13">
        <f>SUM(N90:N92)</f>
        <v>45</v>
      </c>
      <c r="O89" s="16"/>
      <c r="P89" s="13">
        <f>SUM(P90:P92)</f>
        <v>16</v>
      </c>
    </row>
    <row r="90" spans="1:16" ht="12.75">
      <c r="A90" s="5" t="s">
        <v>78</v>
      </c>
      <c r="B90" s="16">
        <f t="shared" si="1"/>
        <v>187</v>
      </c>
      <c r="C90" s="16"/>
      <c r="D90" s="16">
        <v>77</v>
      </c>
      <c r="E90" s="16"/>
      <c r="F90" s="16">
        <v>8</v>
      </c>
      <c r="G90" s="16"/>
      <c r="H90" s="16">
        <v>3</v>
      </c>
      <c r="I90" s="13"/>
      <c r="J90" s="16">
        <v>11</v>
      </c>
      <c r="K90" s="13"/>
      <c r="L90" s="16">
        <v>80</v>
      </c>
      <c r="M90" s="13"/>
      <c r="N90" s="16">
        <v>6</v>
      </c>
      <c r="O90" s="16"/>
      <c r="P90" s="16">
        <v>2</v>
      </c>
    </row>
    <row r="91" spans="1:16" ht="12.75">
      <c r="A91" s="5" t="s">
        <v>66</v>
      </c>
      <c r="B91" s="16">
        <f t="shared" si="1"/>
        <v>533</v>
      </c>
      <c r="C91" s="16"/>
      <c r="D91" s="16">
        <v>187</v>
      </c>
      <c r="E91" s="16"/>
      <c r="F91" s="16">
        <v>13</v>
      </c>
      <c r="G91" s="16"/>
      <c r="H91" s="16">
        <v>13</v>
      </c>
      <c r="I91" s="16"/>
      <c r="J91" s="16">
        <v>63</v>
      </c>
      <c r="K91" s="16"/>
      <c r="L91" s="16">
        <v>237</v>
      </c>
      <c r="M91" s="16"/>
      <c r="N91" s="16">
        <v>13</v>
      </c>
      <c r="O91" s="16"/>
      <c r="P91" s="16">
        <v>7</v>
      </c>
    </row>
    <row r="92" spans="1:16" ht="12.75">
      <c r="A92" s="5" t="s">
        <v>67</v>
      </c>
      <c r="B92" s="16">
        <f>SUM(D92:P92)</f>
        <v>882</v>
      </c>
      <c r="C92" s="16"/>
      <c r="D92" s="16">
        <v>326</v>
      </c>
      <c r="E92" s="16"/>
      <c r="F92" s="16">
        <v>32</v>
      </c>
      <c r="G92" s="16"/>
      <c r="H92" s="16">
        <v>26</v>
      </c>
      <c r="I92" s="16"/>
      <c r="J92" s="16">
        <v>62</v>
      </c>
      <c r="K92" s="16"/>
      <c r="L92" s="16">
        <v>403</v>
      </c>
      <c r="M92" s="16"/>
      <c r="N92" s="16">
        <v>26</v>
      </c>
      <c r="O92" s="16"/>
      <c r="P92" s="16">
        <v>7</v>
      </c>
    </row>
    <row r="93" spans="1:16" ht="12.75">
      <c r="A93" s="5"/>
      <c r="B93" s="16"/>
      <c r="C93" s="13"/>
      <c r="D93" s="16"/>
      <c r="E93" s="13"/>
      <c r="F93" s="16"/>
      <c r="G93" s="16"/>
      <c r="H93" s="16"/>
      <c r="I93" s="13"/>
      <c r="J93" s="16"/>
      <c r="K93" s="13"/>
      <c r="L93" s="16"/>
      <c r="M93" s="13"/>
      <c r="N93" s="13"/>
      <c r="O93" s="16"/>
      <c r="P93" s="16"/>
    </row>
    <row r="94" spans="1:16" ht="12.75">
      <c r="A94" s="2" t="s">
        <v>85</v>
      </c>
      <c r="B94" s="13">
        <f>SUM(D94:P94)</f>
        <v>249</v>
      </c>
      <c r="C94" s="13"/>
      <c r="D94" s="13">
        <v>58</v>
      </c>
      <c r="E94" s="13"/>
      <c r="F94" s="13">
        <v>10</v>
      </c>
      <c r="G94" s="13"/>
      <c r="H94" s="13">
        <v>3</v>
      </c>
      <c r="I94" s="13"/>
      <c r="J94" s="13">
        <v>12</v>
      </c>
      <c r="K94" s="13"/>
      <c r="L94" s="13">
        <v>164</v>
      </c>
      <c r="M94" s="13"/>
      <c r="N94" s="13">
        <v>2</v>
      </c>
      <c r="O94" s="13"/>
      <c r="P94" s="13" t="s">
        <v>80</v>
      </c>
    </row>
    <row r="95" spans="1:16" ht="12.75">
      <c r="A95" s="5" t="s">
        <v>86</v>
      </c>
      <c r="B95" s="16">
        <f>SUM(D95:P95)</f>
        <v>249</v>
      </c>
      <c r="C95" s="16"/>
      <c r="D95" s="16">
        <v>58</v>
      </c>
      <c r="E95" s="16"/>
      <c r="F95" s="16">
        <v>10</v>
      </c>
      <c r="G95" s="16"/>
      <c r="H95" s="16">
        <v>3</v>
      </c>
      <c r="I95" s="16"/>
      <c r="J95" s="16">
        <v>12</v>
      </c>
      <c r="K95" s="16"/>
      <c r="L95" s="16">
        <v>164</v>
      </c>
      <c r="M95" s="16"/>
      <c r="N95" s="16">
        <v>2</v>
      </c>
      <c r="O95" s="16"/>
      <c r="P95" s="16" t="s">
        <v>80</v>
      </c>
    </row>
    <row r="96" spans="1:16" ht="12.75">
      <c r="A96" s="5"/>
      <c r="B96" s="13"/>
      <c r="C96" s="13"/>
      <c r="D96" s="13"/>
      <c r="E96" s="13"/>
      <c r="F96" s="13"/>
      <c r="G96" s="16"/>
      <c r="H96" s="13"/>
      <c r="I96" s="13"/>
      <c r="J96" s="13"/>
      <c r="K96" s="13"/>
      <c r="L96" s="13"/>
      <c r="M96" s="13"/>
      <c r="N96" s="13"/>
      <c r="O96" s="16"/>
      <c r="P96" s="13"/>
    </row>
    <row r="97" spans="1:16" ht="12.75">
      <c r="A97" s="5" t="s">
        <v>68</v>
      </c>
      <c r="B97" s="16">
        <f>SUM(D97:P97)</f>
        <v>41</v>
      </c>
      <c r="C97" s="16"/>
      <c r="D97" s="16">
        <v>12</v>
      </c>
      <c r="E97" s="16"/>
      <c r="F97" s="16">
        <v>1</v>
      </c>
      <c r="G97" s="16"/>
      <c r="H97" s="16">
        <v>23</v>
      </c>
      <c r="I97" s="16"/>
      <c r="J97" s="16">
        <v>2</v>
      </c>
      <c r="K97" s="16"/>
      <c r="L97" s="16">
        <v>3</v>
      </c>
      <c r="M97" s="16"/>
      <c r="N97" s="16" t="s">
        <v>80</v>
      </c>
      <c r="O97" s="16"/>
      <c r="P97" s="16" t="s">
        <v>80</v>
      </c>
    </row>
    <row r="98" spans="1:16" ht="12.75">
      <c r="A98" s="5" t="s">
        <v>69</v>
      </c>
      <c r="B98" s="16">
        <f>SUM(D98:P98)</f>
        <v>58</v>
      </c>
      <c r="C98" s="16"/>
      <c r="D98" s="16">
        <v>16</v>
      </c>
      <c r="E98" s="16"/>
      <c r="F98" s="16">
        <v>3</v>
      </c>
      <c r="G98" s="16"/>
      <c r="H98" s="16">
        <v>23</v>
      </c>
      <c r="I98" s="16"/>
      <c r="J98" s="16">
        <v>4</v>
      </c>
      <c r="K98" s="16"/>
      <c r="L98" s="16">
        <v>9</v>
      </c>
      <c r="M98" s="16"/>
      <c r="N98" s="16">
        <v>3</v>
      </c>
      <c r="O98" s="16"/>
      <c r="P98" s="16" t="s">
        <v>80</v>
      </c>
    </row>
    <row r="99" spans="1:16" ht="12.75">
      <c r="A99" s="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2.75">
      <c r="A100" s="5" t="s">
        <v>70</v>
      </c>
      <c r="B100" s="16">
        <f>SUM(D100:P100)</f>
        <v>526</v>
      </c>
      <c r="C100" s="16"/>
      <c r="D100" s="16">
        <v>2</v>
      </c>
      <c r="E100" s="16"/>
      <c r="F100" s="16">
        <v>49</v>
      </c>
      <c r="G100" s="16"/>
      <c r="H100" s="16">
        <v>216</v>
      </c>
      <c r="I100" s="16"/>
      <c r="J100" s="16" t="s">
        <v>80</v>
      </c>
      <c r="K100" s="16"/>
      <c r="L100" s="16">
        <v>64</v>
      </c>
      <c r="M100" s="16"/>
      <c r="N100" s="16">
        <v>52</v>
      </c>
      <c r="O100" s="16"/>
      <c r="P100" s="16">
        <v>143</v>
      </c>
    </row>
  </sheetData>
  <mergeCells count="5">
    <mergeCell ref="B6:P6"/>
    <mergeCell ref="D8:D9"/>
    <mergeCell ref="F8:F9"/>
    <mergeCell ref="L8:L9"/>
    <mergeCell ref="J8:J9"/>
  </mergeCells>
  <printOptions/>
  <pageMargins left="0.7874015748031497" right="0.4" top="0.28" bottom="0.2362204724409449" header="0.511811024" footer="0.511811024"/>
  <pageSetup horizontalDpi="300" verticalDpi="3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2003-06-12T08:48:15Z</cp:lastPrinted>
  <dcterms:created xsi:type="dcterms:W3CDTF">2000-06-05T10:24:33Z</dcterms:created>
  <dcterms:modified xsi:type="dcterms:W3CDTF">2003-09-11T15:00:57Z</dcterms:modified>
  <cp:category/>
  <cp:version/>
  <cp:contentType/>
  <cp:contentStatus/>
</cp:coreProperties>
</file>