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15" windowHeight="4695" activeTab="0"/>
  </bookViews>
  <sheets>
    <sheet name="FGS-05" sheetId="1" r:id="rId1"/>
  </sheets>
  <definedNames>
    <definedName name="HTML_CodePage" hidden="1">1252</definedName>
    <definedName name="HTML_Control" hidden="1">{"'FGS-05A'!$A$8:$R$100"}</definedName>
    <definedName name="HTML_Description" hidden="1">""</definedName>
    <definedName name="HTML_Email" hidden="1">""</definedName>
    <definedName name="HTML_Header" hidden="1">""</definedName>
    <definedName name="HTML_LastUpdate" hidden="1">"13/04/99"</definedName>
    <definedName name="HTML_LineAfter" hidden="1">FALSE</definedName>
    <definedName name="HTML_LineBefore" hidden="1">FALSE</definedName>
    <definedName name="HTML_Name" hidden="1">"MTAS"</definedName>
    <definedName name="HTML_OBDlg2" hidden="1">TRUE</definedName>
    <definedName name="HTML_OBDlg4" hidden="1">TRUE</definedName>
    <definedName name="HTML_OS" hidden="1">0</definedName>
    <definedName name="HTML_PathFile" hidden="1">"C:\EXCEL\FGS98\fgs05.htm"</definedName>
    <definedName name="HTML_Title" hidden="1">"FGS-05"</definedName>
    <definedName name="HTML1_1" localSheetId="0" hidden="1">"[FGS5.WK4]A!$A$1:$T$54"</definedName>
    <definedName name="HTML1_10" localSheetId="0" hidden="1">""</definedName>
    <definedName name="HTML1_11" localSheetId="0" hidden="1">1</definedName>
    <definedName name="HTML1_12" localSheetId="0" hidden="1">"N:\DOCUMENT\Anuario\html\FGS05.htm"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Count" localSheetId="0" hidden="1">1</definedName>
    <definedName name="NURIA">'FGS-05'!$A$12:$HD$8126</definedName>
    <definedName name="_xlnm.Print_Titles" localSheetId="0">'FGS-05'!$1:$10</definedName>
  </definedNames>
  <calcPr fullCalcOnLoad="1"/>
</workbook>
</file>

<file path=xl/sharedStrings.xml><?xml version="1.0" encoding="utf-8"?>
<sst xmlns="http://schemas.openxmlformats.org/spreadsheetml/2006/main" count="84" uniqueCount="79">
  <si>
    <t>FGS-5.</t>
  </si>
  <si>
    <t>TOTAL</t>
  </si>
  <si>
    <t>POR INSOLVENCIA</t>
  </si>
  <si>
    <t>Empresas</t>
  </si>
  <si>
    <t>Trabajadores</t>
  </si>
  <si>
    <t>Almería</t>
  </si>
  <si>
    <t xml:space="preserve">Cádiz </t>
  </si>
  <si>
    <t xml:space="preserve">Córdoba </t>
  </si>
  <si>
    <t xml:space="preserve">Granada </t>
  </si>
  <si>
    <t xml:space="preserve">Huelva </t>
  </si>
  <si>
    <t xml:space="preserve">Jaén </t>
  </si>
  <si>
    <t xml:space="preserve">Málaga </t>
  </si>
  <si>
    <t xml:space="preserve">Sevilla </t>
  </si>
  <si>
    <t xml:space="preserve">Huesca </t>
  </si>
  <si>
    <t xml:space="preserve">Teruel </t>
  </si>
  <si>
    <t xml:space="preserve">Zaragoza </t>
  </si>
  <si>
    <t>ASTURIAS</t>
  </si>
  <si>
    <t xml:space="preserve">Asturias </t>
  </si>
  <si>
    <t>BALEARES</t>
  </si>
  <si>
    <t>Baleares</t>
  </si>
  <si>
    <t>CANARIAS</t>
  </si>
  <si>
    <t xml:space="preserve">Las Palmas </t>
  </si>
  <si>
    <t xml:space="preserve">S. C. Tenerife </t>
  </si>
  <si>
    <t>CANTABRIA</t>
  </si>
  <si>
    <t>Cantabria</t>
  </si>
  <si>
    <t>CASTILLA-LA MANCHA</t>
  </si>
  <si>
    <t xml:space="preserve">Albacete </t>
  </si>
  <si>
    <t xml:space="preserve">Ciudad Real </t>
  </si>
  <si>
    <t xml:space="preserve">Cuenca </t>
  </si>
  <si>
    <t xml:space="preserve">Guadalajara </t>
  </si>
  <si>
    <t xml:space="preserve">Toledo </t>
  </si>
  <si>
    <t xml:space="preserve">Burgos </t>
  </si>
  <si>
    <t xml:space="preserve">León </t>
  </si>
  <si>
    <t xml:space="preserve">Palencia </t>
  </si>
  <si>
    <t xml:space="preserve">Salamanca </t>
  </si>
  <si>
    <t xml:space="preserve">Segovia </t>
  </si>
  <si>
    <t xml:space="preserve">Soria </t>
  </si>
  <si>
    <t xml:space="preserve">Valladolid </t>
  </si>
  <si>
    <t xml:space="preserve">Zamora </t>
  </si>
  <si>
    <t>CATALUÑA</t>
  </si>
  <si>
    <t>Barcelona</t>
  </si>
  <si>
    <t>Girona</t>
  </si>
  <si>
    <t>Lleida</t>
  </si>
  <si>
    <t>Tarragona</t>
  </si>
  <si>
    <t>COMUNIDAD VALENCIANA</t>
  </si>
  <si>
    <t>Alicante</t>
  </si>
  <si>
    <t>Castellón</t>
  </si>
  <si>
    <t>Valencia</t>
  </si>
  <si>
    <t>EXTREMADURA</t>
  </si>
  <si>
    <t>Badajoz</t>
  </si>
  <si>
    <t>Cáceres</t>
  </si>
  <si>
    <t>GALICIA</t>
  </si>
  <si>
    <t>A Coruña</t>
  </si>
  <si>
    <t>Lugo</t>
  </si>
  <si>
    <t>Ourense</t>
  </si>
  <si>
    <t>Pontevedra</t>
  </si>
  <si>
    <t>MADRID</t>
  </si>
  <si>
    <t>Madrid</t>
  </si>
  <si>
    <t>MURCIA</t>
  </si>
  <si>
    <t>Murcia</t>
  </si>
  <si>
    <t>NAVARRA</t>
  </si>
  <si>
    <t>Navarra</t>
  </si>
  <si>
    <t>Guipúzcoa</t>
  </si>
  <si>
    <t>Vizcaya</t>
  </si>
  <si>
    <t>RIOJA (LA)</t>
  </si>
  <si>
    <t>La Rioja</t>
  </si>
  <si>
    <t>Ceuta</t>
  </si>
  <si>
    <t>Melilla</t>
  </si>
  <si>
    <t>POR REGULACIÓN</t>
  </si>
  <si>
    <t>FONDO DE GARANTÍA SALARIAL</t>
  </si>
  <si>
    <t>ANDALUCÍA</t>
  </si>
  <si>
    <t>ARAGÓN</t>
  </si>
  <si>
    <t>CASTILLA Y LEÓN</t>
  </si>
  <si>
    <t xml:space="preserve">Ávila </t>
  </si>
  <si>
    <t>PAÍS VASCO</t>
  </si>
  <si>
    <t>Álava</t>
  </si>
  <si>
    <t xml:space="preserve">por comunidad autónoma y provincia. </t>
  </si>
  <si>
    <t xml:space="preserve">beneficiarios, según causa de la prestación, </t>
  </si>
  <si>
    <t>Empresas afectadas y trabajadores</t>
  </si>
</sst>
</file>

<file path=xl/styles.xml><?xml version="1.0" encoding="utf-8"?>
<styleSheet xmlns="http://schemas.openxmlformats.org/spreadsheetml/2006/main">
  <numFmts count="20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)"/>
    <numFmt numFmtId="173" formatCode="mmm\-yy_)"/>
    <numFmt numFmtId="174" formatCode="#,##0_);\(#,##0\)"/>
    <numFmt numFmtId="175" formatCode=";;;"/>
  </numFmts>
  <fonts count="8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b/>
      <sz val="6"/>
      <name val="Times New Roman"/>
      <family val="0"/>
    </font>
    <font>
      <sz val="6"/>
      <name val="Times New Roman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lightGray">
        <bgColor indexed="22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74" fontId="5" fillId="0" borderId="0" xfId="0" applyNumberFormat="1" applyFont="1" applyAlignment="1" applyProtection="1">
      <alignment/>
      <protection/>
    </xf>
    <xf numFmtId="175" fontId="6" fillId="0" borderId="0" xfId="0" applyNumberFormat="1" applyFont="1" applyAlignment="1" applyProtection="1">
      <alignment/>
      <protection/>
    </xf>
    <xf numFmtId="175" fontId="5" fillId="0" borderId="0" xfId="0" applyNumberFormat="1" applyFont="1" applyAlignment="1" applyProtection="1">
      <alignment/>
      <protection/>
    </xf>
    <xf numFmtId="174" fontId="6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174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 vertical="center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3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 quotePrefix="1">
      <alignment horizontal="left" vertical="center"/>
      <protection/>
    </xf>
    <xf numFmtId="0" fontId="1" fillId="0" borderId="1" xfId="0" applyFont="1" applyBorder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1" fillId="0" borderId="2" xfId="0" applyFont="1" applyBorder="1" applyAlignment="1" applyProtection="1">
      <alignment horizontal="centerContinuous" vertical="center"/>
      <protection/>
    </xf>
    <xf numFmtId="0" fontId="1" fillId="0" borderId="3" xfId="0" applyFont="1" applyBorder="1" applyAlignment="1" applyProtection="1">
      <alignment horizontal="centerContinuous" vertical="center"/>
      <protection/>
    </xf>
    <xf numFmtId="3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3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118"/>
  <sheetViews>
    <sheetView showGridLines="0" tabSelected="1" defaultGridColor="0" colorId="22" workbookViewId="0" topLeftCell="A1">
      <pane ySplit="10" topLeftCell="W11" activePane="bottomLeft" state="frozen"/>
      <selection pane="topLeft" activeCell="A1" sqref="A1"/>
      <selection pane="bottomLeft" activeCell="A1" sqref="A1"/>
    </sheetView>
  </sheetViews>
  <sheetFormatPr defaultColWidth="9.83203125" defaultRowHeight="11.25"/>
  <cols>
    <col min="1" max="1" width="28.66015625" style="11" customWidth="1"/>
    <col min="2" max="3" width="8.66015625" style="8" customWidth="1"/>
    <col min="4" max="4" width="1.83203125" style="8" customWidth="1"/>
    <col min="5" max="6" width="9.66015625" style="8" customWidth="1"/>
    <col min="7" max="7" width="1.83203125" style="8" customWidth="1"/>
    <col min="8" max="9" width="8.66015625" style="8" customWidth="1"/>
    <col min="10" max="10" width="1.83203125" style="8" customWidth="1"/>
    <col min="11" max="12" width="9.66015625" style="8" customWidth="1"/>
    <col min="13" max="13" width="1.83203125" style="8" customWidth="1"/>
    <col min="14" max="15" width="7.5" style="8" customWidth="1"/>
    <col min="16" max="16" width="1.83203125" style="8" customWidth="1"/>
    <col min="17" max="18" width="8.66015625" style="8" customWidth="1"/>
    <col min="19" max="19" width="3" style="8" customWidth="1"/>
    <col min="20" max="16384" width="9.83203125" style="8" customWidth="1"/>
  </cols>
  <sheetData>
    <row r="1" spans="1:18" ht="12.75">
      <c r="A1" s="16" t="s">
        <v>69</v>
      </c>
      <c r="B1" s="17"/>
      <c r="C1" s="17"/>
      <c r="D1" s="17"/>
      <c r="E1" s="17"/>
      <c r="F1" s="17"/>
      <c r="G1" s="18"/>
      <c r="H1" s="18"/>
      <c r="I1" s="18"/>
      <c r="J1" s="19"/>
      <c r="K1" s="20" t="s">
        <v>0</v>
      </c>
      <c r="L1" s="21"/>
      <c r="M1" s="21"/>
      <c r="N1" s="21"/>
      <c r="O1" s="21"/>
      <c r="P1" s="21"/>
      <c r="Q1" s="21"/>
      <c r="R1" s="22"/>
    </row>
    <row r="2" spans="1:18" ht="12.75">
      <c r="A2" s="23"/>
      <c r="B2" s="18"/>
      <c r="C2" s="18"/>
      <c r="D2" s="18"/>
      <c r="E2" s="18"/>
      <c r="F2" s="18"/>
      <c r="G2" s="18"/>
      <c r="H2" s="18"/>
      <c r="I2" s="18"/>
      <c r="J2" s="19"/>
      <c r="K2" s="20" t="s">
        <v>78</v>
      </c>
      <c r="L2" s="18"/>
      <c r="M2" s="18"/>
      <c r="N2" s="18"/>
      <c r="O2" s="18"/>
      <c r="P2" s="18"/>
      <c r="Q2" s="18"/>
      <c r="R2" s="18"/>
    </row>
    <row r="3" spans="1:18" ht="12.75">
      <c r="A3" s="23"/>
      <c r="B3" s="18"/>
      <c r="C3" s="18"/>
      <c r="D3" s="18"/>
      <c r="E3" s="18"/>
      <c r="F3" s="18"/>
      <c r="G3" s="18"/>
      <c r="H3" s="18"/>
      <c r="I3" s="18"/>
      <c r="J3" s="19"/>
      <c r="K3" s="20" t="s">
        <v>77</v>
      </c>
      <c r="L3" s="18"/>
      <c r="M3" s="18"/>
      <c r="N3" s="18"/>
      <c r="O3" s="18"/>
      <c r="P3" s="18"/>
      <c r="Q3" s="18"/>
      <c r="R3" s="18"/>
    </row>
    <row r="4" spans="1:18" ht="12.75">
      <c r="A4" s="23"/>
      <c r="B4" s="18"/>
      <c r="C4" s="18"/>
      <c r="D4" s="18"/>
      <c r="E4" s="18"/>
      <c r="F4" s="18"/>
      <c r="G4" s="18"/>
      <c r="H4" s="18"/>
      <c r="I4" s="18"/>
      <c r="J4" s="19"/>
      <c r="K4" s="20" t="s">
        <v>76</v>
      </c>
      <c r="L4" s="18"/>
      <c r="M4" s="18"/>
      <c r="N4" s="18"/>
      <c r="O4" s="18"/>
      <c r="P4" s="18"/>
      <c r="Q4" s="18"/>
      <c r="R4" s="18"/>
    </row>
    <row r="5" spans="1:18" ht="12.75">
      <c r="A5" s="23"/>
      <c r="B5" s="18"/>
      <c r="C5" s="18"/>
      <c r="D5" s="18"/>
      <c r="E5" s="18"/>
      <c r="F5" s="18"/>
      <c r="G5" s="18"/>
      <c r="H5" s="18"/>
      <c r="I5" s="18"/>
      <c r="J5" s="24"/>
      <c r="K5" s="20"/>
      <c r="L5" s="18"/>
      <c r="M5" s="18"/>
      <c r="N5" s="18"/>
      <c r="O5" s="18"/>
      <c r="P5" s="18"/>
      <c r="Q5" s="18"/>
      <c r="R5" s="18"/>
    </row>
    <row r="6" spans="1:18" ht="11.25">
      <c r="A6" s="23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12" thickBot="1">
      <c r="A7" s="23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ht="15" customHeight="1" thickBot="1">
      <c r="A8" s="40"/>
      <c r="B8" s="30" t="s">
        <v>1</v>
      </c>
      <c r="C8" s="30"/>
      <c r="D8" s="30"/>
      <c r="E8" s="30"/>
      <c r="F8" s="30"/>
      <c r="G8" s="41"/>
      <c r="H8" s="30" t="s">
        <v>2</v>
      </c>
      <c r="I8" s="30"/>
      <c r="J8" s="30"/>
      <c r="K8" s="30"/>
      <c r="L8" s="30"/>
      <c r="M8" s="41"/>
      <c r="N8" s="30" t="s">
        <v>68</v>
      </c>
      <c r="O8" s="30"/>
      <c r="P8" s="30"/>
      <c r="Q8" s="30"/>
      <c r="R8" s="30"/>
    </row>
    <row r="9" spans="1:18" ht="15" customHeight="1">
      <c r="A9" s="40"/>
      <c r="B9" s="31" t="s">
        <v>3</v>
      </c>
      <c r="C9" s="32"/>
      <c r="D9" s="41"/>
      <c r="E9" s="31" t="s">
        <v>4</v>
      </c>
      <c r="F9" s="32"/>
      <c r="G9" s="42"/>
      <c r="H9" s="31" t="s">
        <v>3</v>
      </c>
      <c r="I9" s="32"/>
      <c r="J9" s="41"/>
      <c r="K9" s="31" t="s">
        <v>4</v>
      </c>
      <c r="L9" s="32"/>
      <c r="M9" s="42"/>
      <c r="N9" s="31" t="s">
        <v>3</v>
      </c>
      <c r="O9" s="32"/>
      <c r="P9" s="41"/>
      <c r="Q9" s="31" t="s">
        <v>4</v>
      </c>
      <c r="R9" s="32"/>
    </row>
    <row r="10" spans="1:18" ht="15" customHeight="1">
      <c r="A10" s="40"/>
      <c r="B10" s="33">
        <v>2001</v>
      </c>
      <c r="C10" s="33">
        <v>2002</v>
      </c>
      <c r="D10" s="42"/>
      <c r="E10" s="33">
        <v>2001</v>
      </c>
      <c r="F10" s="33">
        <v>2002</v>
      </c>
      <c r="G10" s="42"/>
      <c r="H10" s="33">
        <v>2001</v>
      </c>
      <c r="I10" s="33">
        <v>2002</v>
      </c>
      <c r="J10" s="42"/>
      <c r="K10" s="33">
        <v>2001</v>
      </c>
      <c r="L10" s="33">
        <v>2002</v>
      </c>
      <c r="M10" s="42"/>
      <c r="N10" s="33">
        <v>2001</v>
      </c>
      <c r="O10" s="33">
        <v>2002</v>
      </c>
      <c r="P10" s="42"/>
      <c r="Q10" s="33">
        <v>2001</v>
      </c>
      <c r="R10" s="33">
        <v>2002</v>
      </c>
    </row>
    <row r="11" spans="1:18" ht="11.2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19" ht="11.25">
      <c r="A12" s="25" t="s">
        <v>1</v>
      </c>
      <c r="B12" s="26">
        <v>25021</v>
      </c>
      <c r="C12" s="26">
        <f>SUM(C14,C24,C29,C32,C35,C39,C42,C49,C60,C66,C71,C75,C81,C84,C87,C90,C95,C98,C99)</f>
        <v>27195</v>
      </c>
      <c r="D12" s="26"/>
      <c r="E12" s="26">
        <v>70237</v>
      </c>
      <c r="F12" s="26">
        <f>SUM(F14,F24,F29,F32,F35,F39,F42,F49,F60,F66,F71,F75,F81,F84,F87,F90,F95,F98,F99)</f>
        <v>73538</v>
      </c>
      <c r="G12" s="26"/>
      <c r="H12" s="26">
        <v>18085</v>
      </c>
      <c r="I12" s="26">
        <f>SUM(I14,I24,I29,I32,I35,I39,I42,I49,I60,I66,I71,I75,I81,I84,I87,I90,I95,I98,I99)</f>
        <v>18889</v>
      </c>
      <c r="J12" s="26"/>
      <c r="K12" s="26">
        <v>55916</v>
      </c>
      <c r="L12" s="26">
        <f>SUM(L14,L24,L29,L32,L35,L39,L42,L49,L60,L66,L71,L75,L81,L84,L87,L90,L95,L98,L99)</f>
        <v>56438</v>
      </c>
      <c r="M12" s="26"/>
      <c r="N12" s="26">
        <v>6936</v>
      </c>
      <c r="O12" s="26">
        <f>SUM(O14,O24,O29,O32,O35,O39,O42,O49,O60,O66,O71,O75,O81,O84,O87,O90,O95,O98,O99)</f>
        <v>8306</v>
      </c>
      <c r="P12" s="26"/>
      <c r="Q12" s="26">
        <v>14321</v>
      </c>
      <c r="R12" s="26">
        <f>SUM(R14,R24,R29,R32,R35,R39,R42,R49,R60,R66,R71,R75,R81,R84,R87,R90,R95,R98,R99)</f>
        <v>17100</v>
      </c>
      <c r="S12" s="1"/>
    </row>
    <row r="13" spans="1:19" ht="11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2"/>
    </row>
    <row r="14" spans="1:19" ht="11.25">
      <c r="A14" s="25" t="s">
        <v>70</v>
      </c>
      <c r="B14" s="26">
        <v>2614</v>
      </c>
      <c r="C14" s="26">
        <f>SUM(C15:C22)</f>
        <v>2930</v>
      </c>
      <c r="D14" s="36"/>
      <c r="E14" s="26">
        <v>5848</v>
      </c>
      <c r="F14" s="26">
        <f>SUM(F15:F22)</f>
        <v>6809</v>
      </c>
      <c r="G14" s="36"/>
      <c r="H14" s="26">
        <v>2191</v>
      </c>
      <c r="I14" s="26">
        <f>SUM(I15:I22)</f>
        <v>2398</v>
      </c>
      <c r="J14" s="36"/>
      <c r="K14" s="26">
        <v>5127</v>
      </c>
      <c r="L14" s="26">
        <f>SUM(L15:L22)</f>
        <v>5885</v>
      </c>
      <c r="M14" s="36"/>
      <c r="N14" s="26">
        <v>423</v>
      </c>
      <c r="O14" s="26">
        <f>SUM(O15:O22)</f>
        <v>532</v>
      </c>
      <c r="P14" s="36"/>
      <c r="Q14" s="26">
        <v>721</v>
      </c>
      <c r="R14" s="26">
        <f>SUM(R15:R22)</f>
        <v>924</v>
      </c>
      <c r="S14" s="2"/>
    </row>
    <row r="15" spans="1:19" ht="11.25">
      <c r="A15" s="27" t="s">
        <v>5</v>
      </c>
      <c r="B15" s="28">
        <v>156</v>
      </c>
      <c r="C15" s="28">
        <f aca="true" t="shared" si="0" ref="C15:C30">SUM(I15+O15)</f>
        <v>206</v>
      </c>
      <c r="D15" s="36"/>
      <c r="E15" s="28">
        <v>245</v>
      </c>
      <c r="F15" s="28">
        <f aca="true" t="shared" si="1" ref="F15:F30">SUM(L15+R15)</f>
        <v>365</v>
      </c>
      <c r="G15" s="36"/>
      <c r="H15" s="28">
        <v>148</v>
      </c>
      <c r="I15" s="28">
        <v>184</v>
      </c>
      <c r="J15" s="36"/>
      <c r="K15" s="28">
        <v>232</v>
      </c>
      <c r="L15" s="28">
        <v>334</v>
      </c>
      <c r="M15" s="36"/>
      <c r="N15" s="28">
        <v>8</v>
      </c>
      <c r="O15" s="28">
        <v>22</v>
      </c>
      <c r="P15" s="36"/>
      <c r="Q15" s="28">
        <v>13</v>
      </c>
      <c r="R15" s="28">
        <v>31</v>
      </c>
      <c r="S15" s="2"/>
    </row>
    <row r="16" spans="1:19" ht="11.25">
      <c r="A16" s="27" t="s">
        <v>6</v>
      </c>
      <c r="B16" s="28">
        <v>381</v>
      </c>
      <c r="C16" s="28">
        <f t="shared" si="0"/>
        <v>478</v>
      </c>
      <c r="D16" s="36"/>
      <c r="E16" s="28">
        <v>807</v>
      </c>
      <c r="F16" s="28">
        <f t="shared" si="1"/>
        <v>1281</v>
      </c>
      <c r="G16" s="36"/>
      <c r="H16" s="28">
        <v>236</v>
      </c>
      <c r="I16" s="28">
        <v>275</v>
      </c>
      <c r="J16" s="36"/>
      <c r="K16" s="28">
        <v>554</v>
      </c>
      <c r="L16" s="28">
        <v>925</v>
      </c>
      <c r="M16" s="36"/>
      <c r="N16" s="28">
        <v>145</v>
      </c>
      <c r="O16" s="28">
        <v>203</v>
      </c>
      <c r="P16" s="36"/>
      <c r="Q16" s="28">
        <v>253</v>
      </c>
      <c r="R16" s="28">
        <v>356</v>
      </c>
      <c r="S16" s="2"/>
    </row>
    <row r="17" spans="1:19" ht="11.25">
      <c r="A17" s="27" t="s">
        <v>7</v>
      </c>
      <c r="B17" s="28">
        <v>221</v>
      </c>
      <c r="C17" s="28">
        <f t="shared" si="0"/>
        <v>281</v>
      </c>
      <c r="D17" s="36"/>
      <c r="E17" s="28">
        <v>668</v>
      </c>
      <c r="F17" s="28">
        <f t="shared" si="1"/>
        <v>575</v>
      </c>
      <c r="G17" s="36"/>
      <c r="H17" s="28">
        <v>151</v>
      </c>
      <c r="I17" s="28">
        <v>192</v>
      </c>
      <c r="J17" s="36"/>
      <c r="K17" s="28">
        <v>554</v>
      </c>
      <c r="L17" s="28">
        <v>439</v>
      </c>
      <c r="M17" s="36"/>
      <c r="N17" s="28">
        <v>70</v>
      </c>
      <c r="O17" s="28">
        <v>89</v>
      </c>
      <c r="P17" s="36"/>
      <c r="Q17" s="28">
        <v>114</v>
      </c>
      <c r="R17" s="28">
        <v>136</v>
      </c>
      <c r="S17" s="2"/>
    </row>
    <row r="18" spans="1:19" ht="11.25">
      <c r="A18" s="27" t="s">
        <v>8</v>
      </c>
      <c r="B18" s="28">
        <v>344</v>
      </c>
      <c r="C18" s="28">
        <f t="shared" si="0"/>
        <v>347</v>
      </c>
      <c r="D18" s="36"/>
      <c r="E18" s="28">
        <v>685</v>
      </c>
      <c r="F18" s="28">
        <f t="shared" si="1"/>
        <v>659</v>
      </c>
      <c r="G18" s="36"/>
      <c r="H18" s="28">
        <v>309</v>
      </c>
      <c r="I18" s="28">
        <v>311</v>
      </c>
      <c r="J18" s="36"/>
      <c r="K18" s="28">
        <v>626</v>
      </c>
      <c r="L18" s="28">
        <v>602</v>
      </c>
      <c r="M18" s="36"/>
      <c r="N18" s="28">
        <v>35</v>
      </c>
      <c r="O18" s="28">
        <v>36</v>
      </c>
      <c r="P18" s="36"/>
      <c r="Q18" s="28">
        <v>59</v>
      </c>
      <c r="R18" s="28">
        <v>57</v>
      </c>
      <c r="S18" s="3"/>
    </row>
    <row r="19" spans="1:19" ht="11.25">
      <c r="A19" s="27" t="s">
        <v>9</v>
      </c>
      <c r="B19" s="28">
        <v>181</v>
      </c>
      <c r="C19" s="28">
        <f t="shared" si="0"/>
        <v>142</v>
      </c>
      <c r="D19" s="36"/>
      <c r="E19" s="28">
        <v>432</v>
      </c>
      <c r="F19" s="28">
        <f t="shared" si="1"/>
        <v>447</v>
      </c>
      <c r="G19" s="36"/>
      <c r="H19" s="28">
        <v>161</v>
      </c>
      <c r="I19" s="28">
        <v>115</v>
      </c>
      <c r="J19" s="36"/>
      <c r="K19" s="28">
        <v>402</v>
      </c>
      <c r="L19" s="28">
        <v>399</v>
      </c>
      <c r="M19" s="36"/>
      <c r="N19" s="28">
        <v>20</v>
      </c>
      <c r="O19" s="28">
        <v>27</v>
      </c>
      <c r="P19" s="36"/>
      <c r="Q19" s="28">
        <v>30</v>
      </c>
      <c r="R19" s="28">
        <v>48</v>
      </c>
      <c r="S19" s="2"/>
    </row>
    <row r="20" spans="1:19" ht="11.25">
      <c r="A20" s="27" t="s">
        <v>10</v>
      </c>
      <c r="B20" s="28">
        <v>205</v>
      </c>
      <c r="C20" s="28">
        <f t="shared" si="0"/>
        <v>207</v>
      </c>
      <c r="D20" s="36"/>
      <c r="E20" s="28">
        <v>614</v>
      </c>
      <c r="F20" s="28">
        <f t="shared" si="1"/>
        <v>553</v>
      </c>
      <c r="G20" s="36"/>
      <c r="H20" s="28">
        <v>188</v>
      </c>
      <c r="I20" s="28">
        <v>190</v>
      </c>
      <c r="J20" s="36"/>
      <c r="K20" s="28">
        <v>587</v>
      </c>
      <c r="L20" s="28">
        <v>494</v>
      </c>
      <c r="M20" s="36"/>
      <c r="N20" s="28">
        <v>17</v>
      </c>
      <c r="O20" s="28">
        <v>17</v>
      </c>
      <c r="P20" s="36"/>
      <c r="Q20" s="28">
        <v>27</v>
      </c>
      <c r="R20" s="28">
        <v>59</v>
      </c>
      <c r="S20" s="2"/>
    </row>
    <row r="21" spans="1:19" ht="11.25">
      <c r="A21" s="27" t="s">
        <v>11</v>
      </c>
      <c r="B21" s="28">
        <v>512</v>
      </c>
      <c r="C21" s="28">
        <f t="shared" si="0"/>
        <v>508</v>
      </c>
      <c r="D21" s="36"/>
      <c r="E21" s="28">
        <v>1211</v>
      </c>
      <c r="F21" s="28">
        <f t="shared" si="1"/>
        <v>1293</v>
      </c>
      <c r="G21" s="36"/>
      <c r="H21" s="28">
        <v>453</v>
      </c>
      <c r="I21" s="28">
        <v>462</v>
      </c>
      <c r="J21" s="36"/>
      <c r="K21" s="28">
        <v>1088</v>
      </c>
      <c r="L21" s="28">
        <v>1218</v>
      </c>
      <c r="M21" s="36"/>
      <c r="N21" s="28">
        <v>59</v>
      </c>
      <c r="O21" s="28">
        <v>46</v>
      </c>
      <c r="P21" s="36"/>
      <c r="Q21" s="28">
        <v>123</v>
      </c>
      <c r="R21" s="28">
        <v>75</v>
      </c>
      <c r="S21" s="2"/>
    </row>
    <row r="22" spans="1:19" ht="11.25">
      <c r="A22" s="27" t="s">
        <v>12</v>
      </c>
      <c r="B22" s="28">
        <v>614</v>
      </c>
      <c r="C22" s="28">
        <f t="shared" si="0"/>
        <v>761</v>
      </c>
      <c r="D22" s="36"/>
      <c r="E22" s="28">
        <v>1186</v>
      </c>
      <c r="F22" s="28">
        <f t="shared" si="1"/>
        <v>1636</v>
      </c>
      <c r="G22" s="36"/>
      <c r="H22" s="28">
        <v>545</v>
      </c>
      <c r="I22" s="28">
        <v>669</v>
      </c>
      <c r="J22" s="36"/>
      <c r="K22" s="28">
        <v>1084</v>
      </c>
      <c r="L22" s="28">
        <v>1474</v>
      </c>
      <c r="M22" s="36"/>
      <c r="N22" s="28">
        <v>69</v>
      </c>
      <c r="O22" s="28">
        <v>92</v>
      </c>
      <c r="P22" s="36"/>
      <c r="Q22" s="28">
        <v>102</v>
      </c>
      <c r="R22" s="28">
        <v>162</v>
      </c>
      <c r="S22" s="2"/>
    </row>
    <row r="23" spans="1:19" ht="11.2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"/>
    </row>
    <row r="24" spans="1:19" ht="11.25">
      <c r="A24" s="25" t="s">
        <v>71</v>
      </c>
      <c r="B24" s="26">
        <v>1147</v>
      </c>
      <c r="C24" s="26">
        <f>SUM(C25:C27)</f>
        <v>1391</v>
      </c>
      <c r="D24" s="36"/>
      <c r="E24" s="26">
        <v>2223</v>
      </c>
      <c r="F24" s="26">
        <f>SUM(F25:F27)</f>
        <v>3194</v>
      </c>
      <c r="G24" s="36"/>
      <c r="H24" s="26">
        <v>610</v>
      </c>
      <c r="I24" s="26">
        <f>SUM(I25:I27)</f>
        <v>667</v>
      </c>
      <c r="J24" s="36"/>
      <c r="K24" s="26">
        <v>1330</v>
      </c>
      <c r="L24" s="26">
        <f>SUM(L25:L27)</f>
        <v>2053</v>
      </c>
      <c r="M24" s="36"/>
      <c r="N24" s="26">
        <v>537</v>
      </c>
      <c r="O24" s="26">
        <f>SUM(O25:O27)</f>
        <v>724</v>
      </c>
      <c r="P24" s="36"/>
      <c r="Q24" s="26">
        <v>893</v>
      </c>
      <c r="R24" s="26">
        <f>SUM(R25:R27)</f>
        <v>1141</v>
      </c>
      <c r="S24" s="2"/>
    </row>
    <row r="25" spans="1:19" ht="11.25">
      <c r="A25" s="27" t="s">
        <v>13</v>
      </c>
      <c r="B25" s="28">
        <v>79</v>
      </c>
      <c r="C25" s="28">
        <f t="shared" si="0"/>
        <v>81</v>
      </c>
      <c r="D25" s="36"/>
      <c r="E25" s="28">
        <v>120</v>
      </c>
      <c r="F25" s="28">
        <f t="shared" si="1"/>
        <v>150</v>
      </c>
      <c r="G25" s="36"/>
      <c r="H25" s="28">
        <v>30</v>
      </c>
      <c r="I25" s="28">
        <v>36</v>
      </c>
      <c r="J25" s="36"/>
      <c r="K25" s="28">
        <v>50</v>
      </c>
      <c r="L25" s="28">
        <v>71</v>
      </c>
      <c r="M25" s="36"/>
      <c r="N25" s="28">
        <v>49</v>
      </c>
      <c r="O25" s="28">
        <v>45</v>
      </c>
      <c r="P25" s="36"/>
      <c r="Q25" s="28">
        <v>70</v>
      </c>
      <c r="R25" s="28">
        <v>79</v>
      </c>
      <c r="S25" s="2"/>
    </row>
    <row r="26" spans="1:19" ht="11.25">
      <c r="A26" s="27" t="s">
        <v>14</v>
      </c>
      <c r="B26" s="28">
        <v>40</v>
      </c>
      <c r="C26" s="28">
        <f t="shared" si="0"/>
        <v>31</v>
      </c>
      <c r="D26" s="36"/>
      <c r="E26" s="28">
        <v>56</v>
      </c>
      <c r="F26" s="28">
        <f t="shared" si="1"/>
        <v>47</v>
      </c>
      <c r="G26" s="36"/>
      <c r="H26" s="28">
        <v>14</v>
      </c>
      <c r="I26" s="28">
        <v>9</v>
      </c>
      <c r="J26" s="36"/>
      <c r="K26" s="28">
        <v>20</v>
      </c>
      <c r="L26" s="28">
        <v>13</v>
      </c>
      <c r="M26" s="36"/>
      <c r="N26" s="28">
        <v>26</v>
      </c>
      <c r="O26" s="28">
        <v>22</v>
      </c>
      <c r="P26" s="36"/>
      <c r="Q26" s="28">
        <v>36</v>
      </c>
      <c r="R26" s="28">
        <v>34</v>
      </c>
      <c r="S26" s="2"/>
    </row>
    <row r="27" spans="1:19" ht="11.25">
      <c r="A27" s="27" t="s">
        <v>15</v>
      </c>
      <c r="B27" s="28">
        <v>1028</v>
      </c>
      <c r="C27" s="28">
        <f t="shared" si="0"/>
        <v>1279</v>
      </c>
      <c r="D27" s="36"/>
      <c r="E27" s="28">
        <v>2047</v>
      </c>
      <c r="F27" s="28">
        <f t="shared" si="1"/>
        <v>2997</v>
      </c>
      <c r="G27" s="36"/>
      <c r="H27" s="28">
        <v>566</v>
      </c>
      <c r="I27" s="28">
        <v>622</v>
      </c>
      <c r="J27" s="36"/>
      <c r="K27" s="28">
        <v>1260</v>
      </c>
      <c r="L27" s="28">
        <v>1969</v>
      </c>
      <c r="M27" s="36"/>
      <c r="N27" s="28">
        <v>462</v>
      </c>
      <c r="O27" s="28">
        <v>657</v>
      </c>
      <c r="P27" s="36"/>
      <c r="Q27" s="28">
        <v>787</v>
      </c>
      <c r="R27" s="28">
        <v>1028</v>
      </c>
      <c r="S27" s="3"/>
    </row>
    <row r="28" spans="1:19" ht="11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2"/>
    </row>
    <row r="29" spans="1:19" ht="11.25">
      <c r="A29" s="25" t="s">
        <v>16</v>
      </c>
      <c r="B29" s="26">
        <v>970</v>
      </c>
      <c r="C29" s="26">
        <f t="shared" si="0"/>
        <v>1250</v>
      </c>
      <c r="D29" s="36"/>
      <c r="E29" s="26">
        <v>1882</v>
      </c>
      <c r="F29" s="26">
        <f t="shared" si="1"/>
        <v>2223</v>
      </c>
      <c r="G29" s="36"/>
      <c r="H29" s="26">
        <v>525</v>
      </c>
      <c r="I29" s="26">
        <f>I30</f>
        <v>657</v>
      </c>
      <c r="J29" s="36"/>
      <c r="K29" s="26">
        <v>1134</v>
      </c>
      <c r="L29" s="26">
        <f>L30</f>
        <v>1289</v>
      </c>
      <c r="M29" s="36"/>
      <c r="N29" s="26">
        <v>445</v>
      </c>
      <c r="O29" s="26">
        <f>O30</f>
        <v>593</v>
      </c>
      <c r="P29" s="36"/>
      <c r="Q29" s="26">
        <v>748</v>
      </c>
      <c r="R29" s="26">
        <f>R30</f>
        <v>934</v>
      </c>
      <c r="S29" s="2"/>
    </row>
    <row r="30" spans="1:19" ht="11.25">
      <c r="A30" s="27" t="s">
        <v>17</v>
      </c>
      <c r="B30" s="28">
        <v>970</v>
      </c>
      <c r="C30" s="28">
        <f t="shared" si="0"/>
        <v>1250</v>
      </c>
      <c r="D30" s="36"/>
      <c r="E30" s="28">
        <v>1882</v>
      </c>
      <c r="F30" s="28">
        <f t="shared" si="1"/>
        <v>2223</v>
      </c>
      <c r="G30" s="36"/>
      <c r="H30" s="28">
        <v>525</v>
      </c>
      <c r="I30" s="28">
        <v>657</v>
      </c>
      <c r="J30" s="36"/>
      <c r="K30" s="28">
        <v>1134</v>
      </c>
      <c r="L30" s="28">
        <v>1289</v>
      </c>
      <c r="M30" s="36"/>
      <c r="N30" s="28">
        <v>445</v>
      </c>
      <c r="O30" s="28">
        <v>593</v>
      </c>
      <c r="P30" s="36"/>
      <c r="Q30" s="28">
        <v>748</v>
      </c>
      <c r="R30" s="28">
        <v>934</v>
      </c>
      <c r="S30" s="2"/>
    </row>
    <row r="31" spans="1:19" ht="11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2"/>
    </row>
    <row r="32" spans="1:19" ht="11.25">
      <c r="A32" s="25" t="s">
        <v>18</v>
      </c>
      <c r="B32" s="26">
        <v>578</v>
      </c>
      <c r="C32" s="26">
        <f aca="true" t="shared" si="2" ref="C32:C47">SUM(I32+O32)</f>
        <v>486</v>
      </c>
      <c r="D32" s="36"/>
      <c r="E32" s="26">
        <v>1153</v>
      </c>
      <c r="F32" s="26">
        <f aca="true" t="shared" si="3" ref="F32:F47">SUM(L32+R32)</f>
        <v>994</v>
      </c>
      <c r="G32" s="36"/>
      <c r="H32" s="26">
        <v>436</v>
      </c>
      <c r="I32" s="26">
        <f>I33</f>
        <v>307</v>
      </c>
      <c r="J32" s="36"/>
      <c r="K32" s="26">
        <v>858</v>
      </c>
      <c r="L32" s="26">
        <f>L33</f>
        <v>624</v>
      </c>
      <c r="M32" s="36"/>
      <c r="N32" s="26">
        <v>142</v>
      </c>
      <c r="O32" s="26">
        <f>O33</f>
        <v>179</v>
      </c>
      <c r="P32" s="36"/>
      <c r="Q32" s="26">
        <v>295</v>
      </c>
      <c r="R32" s="26">
        <f>R33</f>
        <v>370</v>
      </c>
      <c r="S32" s="2"/>
    </row>
    <row r="33" spans="1:19" ht="11.25">
      <c r="A33" s="27" t="s">
        <v>19</v>
      </c>
      <c r="B33" s="28">
        <v>578</v>
      </c>
      <c r="C33" s="28">
        <f t="shared" si="2"/>
        <v>486</v>
      </c>
      <c r="D33" s="36"/>
      <c r="E33" s="28">
        <v>1153</v>
      </c>
      <c r="F33" s="28">
        <f t="shared" si="3"/>
        <v>994</v>
      </c>
      <c r="G33" s="36"/>
      <c r="H33" s="28">
        <v>436</v>
      </c>
      <c r="I33" s="28">
        <v>307</v>
      </c>
      <c r="J33" s="36"/>
      <c r="K33" s="28">
        <v>858</v>
      </c>
      <c r="L33" s="28">
        <v>624</v>
      </c>
      <c r="M33" s="36"/>
      <c r="N33" s="28">
        <v>142</v>
      </c>
      <c r="O33" s="28">
        <v>179</v>
      </c>
      <c r="P33" s="36"/>
      <c r="Q33" s="28">
        <v>295</v>
      </c>
      <c r="R33" s="28">
        <v>370</v>
      </c>
      <c r="S33" s="1"/>
    </row>
    <row r="34" spans="1:19" ht="11.2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4"/>
    </row>
    <row r="35" spans="1:19" ht="11.25">
      <c r="A35" s="25" t="s">
        <v>20</v>
      </c>
      <c r="B35" s="26">
        <v>769</v>
      </c>
      <c r="C35" s="26">
        <f t="shared" si="2"/>
        <v>937</v>
      </c>
      <c r="D35" s="36"/>
      <c r="E35" s="26">
        <v>2142</v>
      </c>
      <c r="F35" s="26">
        <f t="shared" si="3"/>
        <v>1791</v>
      </c>
      <c r="G35" s="36"/>
      <c r="H35" s="26">
        <v>727</v>
      </c>
      <c r="I35" s="26">
        <f>SUM(I36+I37)</f>
        <v>864</v>
      </c>
      <c r="J35" s="36"/>
      <c r="K35" s="26">
        <v>1980</v>
      </c>
      <c r="L35" s="26">
        <f>SUM(L36+L37)</f>
        <v>1542</v>
      </c>
      <c r="M35" s="36"/>
      <c r="N35" s="26">
        <v>42</v>
      </c>
      <c r="O35" s="26">
        <f>SUM(O36+O37)</f>
        <v>73</v>
      </c>
      <c r="P35" s="36"/>
      <c r="Q35" s="26">
        <v>162</v>
      </c>
      <c r="R35" s="26">
        <f>SUM(R36+R37)</f>
        <v>249</v>
      </c>
      <c r="S35" s="4"/>
    </row>
    <row r="36" spans="1:19" ht="11.25">
      <c r="A36" s="27" t="s">
        <v>21</v>
      </c>
      <c r="B36" s="28">
        <v>518</v>
      </c>
      <c r="C36" s="28">
        <f t="shared" si="2"/>
        <v>646</v>
      </c>
      <c r="D36" s="36"/>
      <c r="E36" s="28">
        <v>1427</v>
      </c>
      <c r="F36" s="28">
        <f t="shared" si="3"/>
        <v>1137</v>
      </c>
      <c r="G36" s="36"/>
      <c r="H36" s="28">
        <v>490</v>
      </c>
      <c r="I36" s="28">
        <v>603</v>
      </c>
      <c r="J36" s="36"/>
      <c r="K36" s="28">
        <v>1325</v>
      </c>
      <c r="L36" s="28">
        <v>974</v>
      </c>
      <c r="M36" s="36"/>
      <c r="N36" s="28">
        <v>28</v>
      </c>
      <c r="O36" s="28">
        <v>43</v>
      </c>
      <c r="P36" s="36"/>
      <c r="Q36" s="28">
        <v>102</v>
      </c>
      <c r="R36" s="28">
        <v>163</v>
      </c>
      <c r="S36" s="1"/>
    </row>
    <row r="37" spans="1:19" ht="11.25">
      <c r="A37" s="29" t="s">
        <v>22</v>
      </c>
      <c r="B37" s="28">
        <v>251</v>
      </c>
      <c r="C37" s="28">
        <f t="shared" si="2"/>
        <v>291</v>
      </c>
      <c r="D37" s="36"/>
      <c r="E37" s="28">
        <v>715</v>
      </c>
      <c r="F37" s="28">
        <f t="shared" si="3"/>
        <v>654</v>
      </c>
      <c r="G37" s="36"/>
      <c r="H37" s="28">
        <v>237</v>
      </c>
      <c r="I37" s="28">
        <v>261</v>
      </c>
      <c r="J37" s="36"/>
      <c r="K37" s="28">
        <v>655</v>
      </c>
      <c r="L37" s="28">
        <v>568</v>
      </c>
      <c r="M37" s="36"/>
      <c r="N37" s="28">
        <v>14</v>
      </c>
      <c r="O37" s="28">
        <v>30</v>
      </c>
      <c r="P37" s="36"/>
      <c r="Q37" s="28">
        <v>60</v>
      </c>
      <c r="R37" s="28">
        <v>86</v>
      </c>
      <c r="S37" s="4"/>
    </row>
    <row r="38" spans="1:19" ht="11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1"/>
    </row>
    <row r="39" spans="1:19" ht="11.25">
      <c r="A39" s="25" t="s">
        <v>23</v>
      </c>
      <c r="B39" s="26">
        <v>425</v>
      </c>
      <c r="C39" s="26">
        <f t="shared" si="2"/>
        <v>460</v>
      </c>
      <c r="D39" s="36"/>
      <c r="E39" s="26">
        <v>1058</v>
      </c>
      <c r="F39" s="26">
        <f t="shared" si="3"/>
        <v>1029</v>
      </c>
      <c r="G39" s="36"/>
      <c r="H39" s="26">
        <v>323</v>
      </c>
      <c r="I39" s="26">
        <f>I40</f>
        <v>371</v>
      </c>
      <c r="J39" s="36"/>
      <c r="K39" s="26">
        <v>868</v>
      </c>
      <c r="L39" s="26">
        <f>L40</f>
        <v>843</v>
      </c>
      <c r="M39" s="36"/>
      <c r="N39" s="26">
        <v>102</v>
      </c>
      <c r="O39" s="26">
        <f>O40</f>
        <v>89</v>
      </c>
      <c r="P39" s="36"/>
      <c r="Q39" s="26">
        <v>190</v>
      </c>
      <c r="R39" s="26">
        <f>R40</f>
        <v>186</v>
      </c>
      <c r="S39" s="5"/>
    </row>
    <row r="40" spans="1:19" ht="11.25">
      <c r="A40" s="27" t="s">
        <v>24</v>
      </c>
      <c r="B40" s="28">
        <v>425</v>
      </c>
      <c r="C40" s="28">
        <f t="shared" si="2"/>
        <v>460</v>
      </c>
      <c r="D40" s="36"/>
      <c r="E40" s="28">
        <v>1058</v>
      </c>
      <c r="F40" s="28">
        <f t="shared" si="3"/>
        <v>1029</v>
      </c>
      <c r="G40" s="36"/>
      <c r="H40" s="28">
        <v>323</v>
      </c>
      <c r="I40" s="28">
        <v>371</v>
      </c>
      <c r="J40" s="36"/>
      <c r="K40" s="28">
        <v>868</v>
      </c>
      <c r="L40" s="28">
        <v>843</v>
      </c>
      <c r="M40" s="36"/>
      <c r="N40" s="28">
        <v>102</v>
      </c>
      <c r="O40" s="28">
        <v>89</v>
      </c>
      <c r="P40" s="36"/>
      <c r="Q40" s="28">
        <v>190</v>
      </c>
      <c r="R40" s="28">
        <v>186</v>
      </c>
      <c r="S40" s="7"/>
    </row>
    <row r="41" spans="1:19" ht="11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7"/>
    </row>
    <row r="42" spans="1:19" ht="11.25">
      <c r="A42" s="25" t="s">
        <v>25</v>
      </c>
      <c r="B42" s="26">
        <v>903</v>
      </c>
      <c r="C42" s="26">
        <f t="shared" si="2"/>
        <v>879</v>
      </c>
      <c r="D42" s="36"/>
      <c r="E42" s="26">
        <v>2819</v>
      </c>
      <c r="F42" s="26">
        <f t="shared" si="3"/>
        <v>3052</v>
      </c>
      <c r="G42" s="36"/>
      <c r="H42" s="26">
        <v>708</v>
      </c>
      <c r="I42" s="26">
        <f>SUM(I43:I47)</f>
        <v>650</v>
      </c>
      <c r="J42" s="36"/>
      <c r="K42" s="26">
        <v>2409</v>
      </c>
      <c r="L42" s="26">
        <f>SUM(L43:L47)</f>
        <v>2559</v>
      </c>
      <c r="M42" s="36"/>
      <c r="N42" s="26">
        <v>195</v>
      </c>
      <c r="O42" s="26">
        <f>SUM(O43:O47)</f>
        <v>229</v>
      </c>
      <c r="P42" s="36"/>
      <c r="Q42" s="26">
        <v>410</v>
      </c>
      <c r="R42" s="26">
        <f>SUM(R43:R47)</f>
        <v>493</v>
      </c>
      <c r="S42" s="5"/>
    </row>
    <row r="43" spans="1:19" ht="11.25">
      <c r="A43" s="27" t="s">
        <v>26</v>
      </c>
      <c r="B43" s="28">
        <v>297</v>
      </c>
      <c r="C43" s="28">
        <f t="shared" si="2"/>
        <v>271</v>
      </c>
      <c r="D43" s="36"/>
      <c r="E43" s="28">
        <v>848</v>
      </c>
      <c r="F43" s="28">
        <f t="shared" si="3"/>
        <v>961</v>
      </c>
      <c r="G43" s="36"/>
      <c r="H43" s="28">
        <v>184</v>
      </c>
      <c r="I43" s="28">
        <v>173</v>
      </c>
      <c r="J43" s="36"/>
      <c r="K43" s="28">
        <v>604</v>
      </c>
      <c r="L43" s="28">
        <v>794</v>
      </c>
      <c r="M43" s="36"/>
      <c r="N43" s="28">
        <v>113</v>
      </c>
      <c r="O43" s="28">
        <v>98</v>
      </c>
      <c r="P43" s="36"/>
      <c r="Q43" s="28">
        <v>244</v>
      </c>
      <c r="R43" s="28">
        <v>167</v>
      </c>
      <c r="S43" s="7"/>
    </row>
    <row r="44" spans="1:19" ht="11.25">
      <c r="A44" s="27" t="s">
        <v>27</v>
      </c>
      <c r="B44" s="28">
        <v>228</v>
      </c>
      <c r="C44" s="28">
        <f t="shared" si="2"/>
        <v>196</v>
      </c>
      <c r="D44" s="36"/>
      <c r="E44" s="28">
        <v>732</v>
      </c>
      <c r="F44" s="28">
        <f t="shared" si="3"/>
        <v>435</v>
      </c>
      <c r="G44" s="36"/>
      <c r="H44" s="28">
        <v>203</v>
      </c>
      <c r="I44" s="28">
        <v>168</v>
      </c>
      <c r="J44" s="36"/>
      <c r="K44" s="28">
        <v>684</v>
      </c>
      <c r="L44" s="28">
        <v>393</v>
      </c>
      <c r="M44" s="36"/>
      <c r="N44" s="28">
        <v>25</v>
      </c>
      <c r="O44" s="28">
        <v>28</v>
      </c>
      <c r="P44" s="36"/>
      <c r="Q44" s="28">
        <v>48</v>
      </c>
      <c r="R44" s="28">
        <v>42</v>
      </c>
      <c r="S44" s="7"/>
    </row>
    <row r="45" spans="1:19" ht="11.25">
      <c r="A45" s="27" t="s">
        <v>28</v>
      </c>
      <c r="B45" s="28">
        <v>43</v>
      </c>
      <c r="C45" s="28">
        <f t="shared" si="2"/>
        <v>70</v>
      </c>
      <c r="D45" s="36"/>
      <c r="E45" s="28">
        <v>150</v>
      </c>
      <c r="F45" s="28">
        <f t="shared" si="3"/>
        <v>180</v>
      </c>
      <c r="G45" s="36"/>
      <c r="H45" s="28">
        <v>35</v>
      </c>
      <c r="I45" s="28">
        <v>40</v>
      </c>
      <c r="J45" s="36"/>
      <c r="K45" s="28">
        <v>137</v>
      </c>
      <c r="L45" s="28">
        <v>137</v>
      </c>
      <c r="M45" s="36"/>
      <c r="N45" s="28">
        <v>8</v>
      </c>
      <c r="O45" s="28">
        <v>30</v>
      </c>
      <c r="P45" s="36"/>
      <c r="Q45" s="28">
        <v>13</v>
      </c>
      <c r="R45" s="28">
        <v>43</v>
      </c>
      <c r="S45" s="7"/>
    </row>
    <row r="46" spans="1:19" ht="11.25">
      <c r="A46" s="27" t="s">
        <v>29</v>
      </c>
      <c r="B46" s="28">
        <v>66</v>
      </c>
      <c r="C46" s="28">
        <f t="shared" si="2"/>
        <v>65</v>
      </c>
      <c r="D46" s="36"/>
      <c r="E46" s="28">
        <v>197</v>
      </c>
      <c r="F46" s="28">
        <f t="shared" si="3"/>
        <v>598</v>
      </c>
      <c r="G46" s="36"/>
      <c r="H46" s="28">
        <v>59</v>
      </c>
      <c r="I46" s="28">
        <v>56</v>
      </c>
      <c r="J46" s="36"/>
      <c r="K46" s="28">
        <v>187</v>
      </c>
      <c r="L46" s="28">
        <v>581</v>
      </c>
      <c r="M46" s="36"/>
      <c r="N46" s="28">
        <v>7</v>
      </c>
      <c r="O46" s="28">
        <v>9</v>
      </c>
      <c r="P46" s="36"/>
      <c r="Q46" s="28">
        <v>10</v>
      </c>
      <c r="R46" s="28">
        <v>17</v>
      </c>
      <c r="S46" s="7"/>
    </row>
    <row r="47" spans="1:19" ht="11.25">
      <c r="A47" s="27" t="s">
        <v>30</v>
      </c>
      <c r="B47" s="28">
        <v>269</v>
      </c>
      <c r="C47" s="28">
        <f t="shared" si="2"/>
        <v>277</v>
      </c>
      <c r="D47" s="36"/>
      <c r="E47" s="28">
        <v>892</v>
      </c>
      <c r="F47" s="28">
        <f t="shared" si="3"/>
        <v>878</v>
      </c>
      <c r="G47" s="36"/>
      <c r="H47" s="28">
        <v>227</v>
      </c>
      <c r="I47" s="28">
        <v>213</v>
      </c>
      <c r="J47" s="36"/>
      <c r="K47" s="28">
        <v>797</v>
      </c>
      <c r="L47" s="28">
        <v>654</v>
      </c>
      <c r="M47" s="36"/>
      <c r="N47" s="28">
        <v>42</v>
      </c>
      <c r="O47" s="28">
        <v>64</v>
      </c>
      <c r="P47" s="36"/>
      <c r="Q47" s="28">
        <v>95</v>
      </c>
      <c r="R47" s="28">
        <v>224</v>
      </c>
      <c r="S47" s="5"/>
    </row>
    <row r="48" spans="1:19" ht="11.2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7"/>
    </row>
    <row r="49" spans="1:19" ht="11.25">
      <c r="A49" s="25" t="s">
        <v>72</v>
      </c>
      <c r="B49" s="26">
        <v>1241</v>
      </c>
      <c r="C49" s="26">
        <f aca="true" t="shared" si="4" ref="C49:C58">SUM(I49+O49)</f>
        <v>1406</v>
      </c>
      <c r="D49" s="36"/>
      <c r="E49" s="26">
        <v>3058</v>
      </c>
      <c r="F49" s="26">
        <f aca="true" t="shared" si="5" ref="F49:F58">SUM(L49+R49)</f>
        <v>3193</v>
      </c>
      <c r="G49" s="36"/>
      <c r="H49" s="26">
        <v>846</v>
      </c>
      <c r="I49" s="26">
        <f>SUM(I50:I58)</f>
        <v>985</v>
      </c>
      <c r="J49" s="36"/>
      <c r="K49" s="26">
        <v>2320</v>
      </c>
      <c r="L49" s="26">
        <f>SUM(L50:L58)</f>
        <v>2376</v>
      </c>
      <c r="M49" s="36"/>
      <c r="N49" s="26">
        <v>395</v>
      </c>
      <c r="O49" s="26">
        <f>SUM(O50:O58)</f>
        <v>421</v>
      </c>
      <c r="P49" s="36"/>
      <c r="Q49" s="26">
        <v>738</v>
      </c>
      <c r="R49" s="26">
        <f>SUM(R50:R58)</f>
        <v>817</v>
      </c>
      <c r="S49" s="7"/>
    </row>
    <row r="50" spans="1:19" ht="11.25">
      <c r="A50" s="27" t="s">
        <v>73</v>
      </c>
      <c r="B50" s="28">
        <v>37</v>
      </c>
      <c r="C50" s="28">
        <f t="shared" si="4"/>
        <v>30</v>
      </c>
      <c r="D50" s="36"/>
      <c r="E50" s="28">
        <v>67</v>
      </c>
      <c r="F50" s="28">
        <f t="shared" si="5"/>
        <v>57</v>
      </c>
      <c r="G50" s="36"/>
      <c r="H50" s="28">
        <v>28</v>
      </c>
      <c r="I50" s="28">
        <v>21</v>
      </c>
      <c r="J50" s="36"/>
      <c r="K50" s="28">
        <v>55</v>
      </c>
      <c r="L50" s="28">
        <v>39</v>
      </c>
      <c r="M50" s="36"/>
      <c r="N50" s="28">
        <v>9</v>
      </c>
      <c r="O50" s="28">
        <v>9</v>
      </c>
      <c r="P50" s="36"/>
      <c r="Q50" s="28">
        <v>12</v>
      </c>
      <c r="R50" s="28">
        <v>18</v>
      </c>
      <c r="S50" s="7"/>
    </row>
    <row r="51" spans="1:19" ht="11.25">
      <c r="A51" s="27" t="s">
        <v>31</v>
      </c>
      <c r="B51" s="28">
        <v>206</v>
      </c>
      <c r="C51" s="28">
        <f t="shared" si="4"/>
        <v>272</v>
      </c>
      <c r="D51" s="36"/>
      <c r="E51" s="28">
        <v>520</v>
      </c>
      <c r="F51" s="28">
        <f t="shared" si="5"/>
        <v>519</v>
      </c>
      <c r="G51" s="36"/>
      <c r="H51" s="28">
        <v>129</v>
      </c>
      <c r="I51" s="28">
        <v>161</v>
      </c>
      <c r="J51" s="36"/>
      <c r="K51" s="28">
        <v>361</v>
      </c>
      <c r="L51" s="28">
        <v>368</v>
      </c>
      <c r="M51" s="36"/>
      <c r="N51" s="28">
        <v>77</v>
      </c>
      <c r="O51" s="28">
        <v>111</v>
      </c>
      <c r="P51" s="36"/>
      <c r="Q51" s="28">
        <v>159</v>
      </c>
      <c r="R51" s="28">
        <v>151</v>
      </c>
      <c r="S51" s="7"/>
    </row>
    <row r="52" spans="1:18" ht="11.25">
      <c r="A52" s="27" t="s">
        <v>32</v>
      </c>
      <c r="B52" s="28">
        <v>307</v>
      </c>
      <c r="C52" s="28">
        <f t="shared" si="4"/>
        <v>315</v>
      </c>
      <c r="D52" s="36"/>
      <c r="E52" s="28">
        <v>555</v>
      </c>
      <c r="F52" s="28">
        <f t="shared" si="5"/>
        <v>539</v>
      </c>
      <c r="G52" s="36"/>
      <c r="H52" s="28">
        <v>242</v>
      </c>
      <c r="I52" s="28">
        <v>242</v>
      </c>
      <c r="J52" s="36"/>
      <c r="K52" s="28">
        <v>436</v>
      </c>
      <c r="L52" s="28">
        <v>402</v>
      </c>
      <c r="M52" s="36"/>
      <c r="N52" s="28">
        <v>65</v>
      </c>
      <c r="O52" s="28">
        <v>73</v>
      </c>
      <c r="P52" s="36"/>
      <c r="Q52" s="28">
        <v>119</v>
      </c>
      <c r="R52" s="28">
        <v>137</v>
      </c>
    </row>
    <row r="53" spans="1:18" ht="11.25">
      <c r="A53" s="27" t="s">
        <v>33</v>
      </c>
      <c r="B53" s="28">
        <v>73</v>
      </c>
      <c r="C53" s="28">
        <f t="shared" si="4"/>
        <v>116</v>
      </c>
      <c r="D53" s="36"/>
      <c r="E53" s="28">
        <v>127</v>
      </c>
      <c r="F53" s="28">
        <f t="shared" si="5"/>
        <v>532</v>
      </c>
      <c r="G53" s="36"/>
      <c r="H53" s="28">
        <v>55</v>
      </c>
      <c r="I53" s="28">
        <v>88</v>
      </c>
      <c r="J53" s="36"/>
      <c r="K53" s="28">
        <v>85</v>
      </c>
      <c r="L53" s="28">
        <v>446</v>
      </c>
      <c r="M53" s="36"/>
      <c r="N53" s="28">
        <v>18</v>
      </c>
      <c r="O53" s="28">
        <v>28</v>
      </c>
      <c r="P53" s="36"/>
      <c r="Q53" s="28">
        <v>42</v>
      </c>
      <c r="R53" s="28">
        <v>86</v>
      </c>
    </row>
    <row r="54" spans="1:18" ht="11.25">
      <c r="A54" s="27" t="s">
        <v>34</v>
      </c>
      <c r="B54" s="28">
        <v>150</v>
      </c>
      <c r="C54" s="28">
        <f t="shared" si="4"/>
        <v>176</v>
      </c>
      <c r="D54" s="36"/>
      <c r="E54" s="28">
        <v>268</v>
      </c>
      <c r="F54" s="28">
        <f t="shared" si="5"/>
        <v>351</v>
      </c>
      <c r="G54" s="36"/>
      <c r="H54" s="28">
        <v>83</v>
      </c>
      <c r="I54" s="28">
        <v>120</v>
      </c>
      <c r="J54" s="36"/>
      <c r="K54" s="28">
        <v>181</v>
      </c>
      <c r="L54" s="28">
        <v>244</v>
      </c>
      <c r="M54" s="36"/>
      <c r="N54" s="28">
        <v>67</v>
      </c>
      <c r="O54" s="28">
        <v>56</v>
      </c>
      <c r="P54" s="36"/>
      <c r="Q54" s="28">
        <v>87</v>
      </c>
      <c r="R54" s="28">
        <v>107</v>
      </c>
    </row>
    <row r="55" spans="1:18" ht="11.25">
      <c r="A55" s="27" t="s">
        <v>35</v>
      </c>
      <c r="B55" s="28">
        <v>52</v>
      </c>
      <c r="C55" s="28">
        <f t="shared" si="4"/>
        <v>60</v>
      </c>
      <c r="D55" s="36"/>
      <c r="E55" s="28">
        <v>242</v>
      </c>
      <c r="F55" s="28">
        <f t="shared" si="5"/>
        <v>144</v>
      </c>
      <c r="G55" s="36"/>
      <c r="H55" s="28">
        <v>36</v>
      </c>
      <c r="I55" s="28">
        <v>41</v>
      </c>
      <c r="J55" s="36"/>
      <c r="K55" s="28">
        <v>224</v>
      </c>
      <c r="L55" s="28">
        <v>89</v>
      </c>
      <c r="M55" s="36"/>
      <c r="N55" s="28">
        <v>16</v>
      </c>
      <c r="O55" s="28">
        <v>19</v>
      </c>
      <c r="P55" s="36"/>
      <c r="Q55" s="28">
        <v>18</v>
      </c>
      <c r="R55" s="28">
        <v>55</v>
      </c>
    </row>
    <row r="56" spans="1:18" ht="11.25">
      <c r="A56" s="27" t="s">
        <v>36</v>
      </c>
      <c r="B56" s="28">
        <v>35</v>
      </c>
      <c r="C56" s="28">
        <f t="shared" si="4"/>
        <v>40</v>
      </c>
      <c r="D56" s="36"/>
      <c r="E56" s="28">
        <v>223</v>
      </c>
      <c r="F56" s="28">
        <f t="shared" si="5"/>
        <v>234</v>
      </c>
      <c r="G56" s="36"/>
      <c r="H56" s="28">
        <v>17</v>
      </c>
      <c r="I56" s="28">
        <v>22</v>
      </c>
      <c r="J56" s="36"/>
      <c r="K56" s="28">
        <v>143</v>
      </c>
      <c r="L56" s="28">
        <v>126</v>
      </c>
      <c r="M56" s="36"/>
      <c r="N56" s="28">
        <v>18</v>
      </c>
      <c r="O56" s="28">
        <v>18</v>
      </c>
      <c r="P56" s="36"/>
      <c r="Q56" s="28">
        <v>80</v>
      </c>
      <c r="R56" s="28">
        <v>108</v>
      </c>
    </row>
    <row r="57" spans="1:18" ht="11.25">
      <c r="A57" s="27" t="s">
        <v>37</v>
      </c>
      <c r="B57" s="28">
        <v>313</v>
      </c>
      <c r="C57" s="28">
        <f t="shared" si="4"/>
        <v>331</v>
      </c>
      <c r="D57" s="36"/>
      <c r="E57" s="28">
        <v>891</v>
      </c>
      <c r="F57" s="28">
        <f t="shared" si="5"/>
        <v>705</v>
      </c>
      <c r="G57" s="36"/>
      <c r="H57" s="28">
        <v>214</v>
      </c>
      <c r="I57" s="28">
        <v>238</v>
      </c>
      <c r="J57" s="36"/>
      <c r="K57" s="28">
        <v>714</v>
      </c>
      <c r="L57" s="28">
        <v>576</v>
      </c>
      <c r="M57" s="36"/>
      <c r="N57" s="28">
        <v>99</v>
      </c>
      <c r="O57" s="28">
        <v>93</v>
      </c>
      <c r="P57" s="36"/>
      <c r="Q57" s="28">
        <v>177</v>
      </c>
      <c r="R57" s="28">
        <v>129</v>
      </c>
    </row>
    <row r="58" spans="1:18" ht="11.25">
      <c r="A58" s="27" t="s">
        <v>38</v>
      </c>
      <c r="B58" s="28">
        <v>68</v>
      </c>
      <c r="C58" s="28">
        <f t="shared" si="4"/>
        <v>66</v>
      </c>
      <c r="D58" s="36"/>
      <c r="E58" s="28">
        <v>165</v>
      </c>
      <c r="F58" s="28">
        <f t="shared" si="5"/>
        <v>112</v>
      </c>
      <c r="G58" s="36"/>
      <c r="H58" s="28">
        <v>42</v>
      </c>
      <c r="I58" s="28">
        <v>52</v>
      </c>
      <c r="J58" s="36"/>
      <c r="K58" s="28">
        <v>121</v>
      </c>
      <c r="L58" s="28">
        <v>86</v>
      </c>
      <c r="M58" s="36"/>
      <c r="N58" s="28">
        <v>26</v>
      </c>
      <c r="O58" s="28">
        <v>14</v>
      </c>
      <c r="P58" s="36"/>
      <c r="Q58" s="28">
        <v>44</v>
      </c>
      <c r="R58" s="28">
        <v>26</v>
      </c>
    </row>
    <row r="59" spans="1:18" ht="11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</row>
    <row r="60" spans="1:18" ht="11.25">
      <c r="A60" s="25" t="s">
        <v>39</v>
      </c>
      <c r="B60" s="26">
        <v>5759</v>
      </c>
      <c r="C60" s="26">
        <f>SUM(I60+O60)</f>
        <v>6228</v>
      </c>
      <c r="D60" s="36"/>
      <c r="E60" s="26">
        <v>17797</v>
      </c>
      <c r="F60" s="26">
        <f>SUM(F61:F64)</f>
        <v>18604</v>
      </c>
      <c r="G60" s="36"/>
      <c r="H60" s="26">
        <v>3752</v>
      </c>
      <c r="I60" s="26">
        <f>SUM(I61:I64)</f>
        <v>4022</v>
      </c>
      <c r="J60" s="36"/>
      <c r="K60" s="26">
        <v>13243</v>
      </c>
      <c r="L60" s="26">
        <f>SUM(L61:L64)</f>
        <v>13703</v>
      </c>
      <c r="M60" s="36"/>
      <c r="N60" s="26">
        <v>2007</v>
      </c>
      <c r="O60" s="26">
        <f>SUM(O61:O64)</f>
        <v>2206</v>
      </c>
      <c r="P60" s="36"/>
      <c r="Q60" s="26">
        <v>4554</v>
      </c>
      <c r="R60" s="26">
        <f>SUM(R61:R64)</f>
        <v>4901</v>
      </c>
    </row>
    <row r="61" spans="1:18" ht="11.25">
      <c r="A61" s="27" t="s">
        <v>40</v>
      </c>
      <c r="B61" s="28">
        <v>4835</v>
      </c>
      <c r="C61" s="28">
        <f>SUM(I61+O61)</f>
        <v>5254</v>
      </c>
      <c r="D61" s="36"/>
      <c r="E61" s="28">
        <v>15020</v>
      </c>
      <c r="F61" s="28">
        <f>SUM(L61+R61)</f>
        <v>15401</v>
      </c>
      <c r="G61" s="36"/>
      <c r="H61" s="28">
        <v>3195</v>
      </c>
      <c r="I61" s="28">
        <v>3423</v>
      </c>
      <c r="J61" s="36"/>
      <c r="K61" s="28">
        <v>11160</v>
      </c>
      <c r="L61" s="28">
        <v>11291</v>
      </c>
      <c r="M61" s="36"/>
      <c r="N61" s="28">
        <v>1640</v>
      </c>
      <c r="O61" s="28">
        <v>1831</v>
      </c>
      <c r="P61" s="36"/>
      <c r="Q61" s="28">
        <v>3860</v>
      </c>
      <c r="R61" s="28">
        <v>4110</v>
      </c>
    </row>
    <row r="62" spans="1:18" ht="11.25">
      <c r="A62" s="27" t="s">
        <v>41</v>
      </c>
      <c r="B62" s="28">
        <v>449</v>
      </c>
      <c r="C62" s="28">
        <f>SUM(I62+O62)</f>
        <v>483</v>
      </c>
      <c r="D62" s="36"/>
      <c r="E62" s="28">
        <v>1451</v>
      </c>
      <c r="F62" s="28">
        <f>SUM(L62+R62)</f>
        <v>1538</v>
      </c>
      <c r="G62" s="36"/>
      <c r="H62" s="28">
        <v>272</v>
      </c>
      <c r="I62" s="28">
        <v>302</v>
      </c>
      <c r="J62" s="36"/>
      <c r="K62" s="28">
        <v>1152</v>
      </c>
      <c r="L62" s="28">
        <v>1190</v>
      </c>
      <c r="M62" s="36"/>
      <c r="N62" s="28">
        <v>177</v>
      </c>
      <c r="O62" s="28">
        <v>181</v>
      </c>
      <c r="P62" s="36"/>
      <c r="Q62" s="28">
        <v>299</v>
      </c>
      <c r="R62" s="28">
        <v>348</v>
      </c>
    </row>
    <row r="63" spans="1:18" ht="11.25">
      <c r="A63" s="27" t="s">
        <v>42</v>
      </c>
      <c r="B63" s="28">
        <v>133</v>
      </c>
      <c r="C63" s="28">
        <f>SUM(I63+O63)</f>
        <v>125</v>
      </c>
      <c r="D63" s="36"/>
      <c r="E63" s="28">
        <v>315</v>
      </c>
      <c r="F63" s="28">
        <f>SUM(L63+R63)</f>
        <v>232</v>
      </c>
      <c r="G63" s="36"/>
      <c r="H63" s="28">
        <v>84</v>
      </c>
      <c r="I63" s="28">
        <v>73</v>
      </c>
      <c r="J63" s="36"/>
      <c r="K63" s="28">
        <v>191</v>
      </c>
      <c r="L63" s="28">
        <v>104</v>
      </c>
      <c r="M63" s="36"/>
      <c r="N63" s="28">
        <v>49</v>
      </c>
      <c r="O63" s="28">
        <v>52</v>
      </c>
      <c r="P63" s="36"/>
      <c r="Q63" s="28">
        <v>124</v>
      </c>
      <c r="R63" s="28">
        <v>128</v>
      </c>
    </row>
    <row r="64" spans="1:18" ht="11.25">
      <c r="A64" s="27" t="s">
        <v>43</v>
      </c>
      <c r="B64" s="28">
        <v>342</v>
      </c>
      <c r="C64" s="28">
        <f>SUM(I64+O64)</f>
        <v>366</v>
      </c>
      <c r="D64" s="36"/>
      <c r="E64" s="28">
        <v>1011</v>
      </c>
      <c r="F64" s="28">
        <f>SUM(L64+R64)</f>
        <v>1433</v>
      </c>
      <c r="G64" s="36"/>
      <c r="H64" s="28">
        <v>201</v>
      </c>
      <c r="I64" s="28">
        <v>224</v>
      </c>
      <c r="J64" s="36"/>
      <c r="K64" s="28">
        <v>740</v>
      </c>
      <c r="L64" s="28">
        <v>1118</v>
      </c>
      <c r="M64" s="36"/>
      <c r="N64" s="28">
        <v>141</v>
      </c>
      <c r="O64" s="28">
        <v>142</v>
      </c>
      <c r="P64" s="36"/>
      <c r="Q64" s="28">
        <v>271</v>
      </c>
      <c r="R64" s="28">
        <v>315</v>
      </c>
    </row>
    <row r="65" spans="1:18" ht="11.2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 ht="11.25">
      <c r="A66" s="25" t="s">
        <v>44</v>
      </c>
      <c r="B66" s="26">
        <v>2984</v>
      </c>
      <c r="C66" s="26">
        <f>SUM(C67:C69)</f>
        <v>3497</v>
      </c>
      <c r="D66" s="36"/>
      <c r="E66" s="26">
        <v>9192</v>
      </c>
      <c r="F66" s="26">
        <f>SUM(F67:F69)</f>
        <v>10204</v>
      </c>
      <c r="G66" s="36"/>
      <c r="H66" s="26">
        <v>2027</v>
      </c>
      <c r="I66" s="26">
        <f>SUM(I67:I69)</f>
        <v>2290</v>
      </c>
      <c r="J66" s="36"/>
      <c r="K66" s="26">
        <v>7215</v>
      </c>
      <c r="L66" s="26">
        <f>SUM(L67:L69)</f>
        <v>7686</v>
      </c>
      <c r="M66" s="36"/>
      <c r="N66" s="26">
        <v>957</v>
      </c>
      <c r="O66" s="26">
        <f>SUM(O67:O69)</f>
        <v>1207</v>
      </c>
      <c r="P66" s="36"/>
      <c r="Q66" s="26">
        <v>1977</v>
      </c>
      <c r="R66" s="26">
        <f>SUM(R67:R69)</f>
        <v>2518</v>
      </c>
    </row>
    <row r="67" spans="1:18" ht="11.25">
      <c r="A67" s="27" t="s">
        <v>45</v>
      </c>
      <c r="B67" s="28">
        <v>917</v>
      </c>
      <c r="C67" s="28">
        <f>SUM(I67+O67)</f>
        <v>1240</v>
      </c>
      <c r="D67" s="36"/>
      <c r="E67" s="28">
        <v>2725</v>
      </c>
      <c r="F67" s="28">
        <f>SUM(L67+R67)</f>
        <v>3615</v>
      </c>
      <c r="G67" s="36"/>
      <c r="H67" s="28">
        <v>749</v>
      </c>
      <c r="I67" s="28">
        <v>1005</v>
      </c>
      <c r="J67" s="36"/>
      <c r="K67" s="28">
        <v>2395</v>
      </c>
      <c r="L67" s="28">
        <v>3142</v>
      </c>
      <c r="M67" s="36"/>
      <c r="N67" s="28">
        <v>168</v>
      </c>
      <c r="O67" s="28">
        <v>235</v>
      </c>
      <c r="P67" s="36"/>
      <c r="Q67" s="28">
        <v>330</v>
      </c>
      <c r="R67" s="28">
        <v>473</v>
      </c>
    </row>
    <row r="68" spans="1:18" ht="11.25">
      <c r="A68" s="27" t="s">
        <v>46</v>
      </c>
      <c r="B68" s="28">
        <v>290</v>
      </c>
      <c r="C68" s="28">
        <f>SUM(I68+O68)</f>
        <v>292</v>
      </c>
      <c r="D68" s="36"/>
      <c r="E68" s="28">
        <v>1394</v>
      </c>
      <c r="F68" s="28">
        <f>SUM(L68+R68)</f>
        <v>1143</v>
      </c>
      <c r="G68" s="36"/>
      <c r="H68" s="28">
        <v>210</v>
      </c>
      <c r="I68" s="28">
        <v>182</v>
      </c>
      <c r="J68" s="36"/>
      <c r="K68" s="28">
        <v>1142</v>
      </c>
      <c r="L68" s="28">
        <v>887</v>
      </c>
      <c r="M68" s="36"/>
      <c r="N68" s="28">
        <v>80</v>
      </c>
      <c r="O68" s="28">
        <v>110</v>
      </c>
      <c r="P68" s="36"/>
      <c r="Q68" s="28">
        <v>252</v>
      </c>
      <c r="R68" s="28">
        <v>256</v>
      </c>
    </row>
    <row r="69" spans="1:18" ht="11.25">
      <c r="A69" s="27" t="s">
        <v>47</v>
      </c>
      <c r="B69" s="28">
        <v>1777</v>
      </c>
      <c r="C69" s="28">
        <f>SUM(I69+O69)</f>
        <v>1965</v>
      </c>
      <c r="D69" s="36"/>
      <c r="E69" s="28">
        <v>5073</v>
      </c>
      <c r="F69" s="28">
        <f>SUM(L69+R69)</f>
        <v>5446</v>
      </c>
      <c r="G69" s="36"/>
      <c r="H69" s="28">
        <v>1068</v>
      </c>
      <c r="I69" s="28">
        <v>1103</v>
      </c>
      <c r="J69" s="36"/>
      <c r="K69" s="28">
        <v>3678</v>
      </c>
      <c r="L69" s="28">
        <v>3657</v>
      </c>
      <c r="M69" s="36"/>
      <c r="N69" s="28">
        <v>709</v>
      </c>
      <c r="O69" s="28">
        <v>862</v>
      </c>
      <c r="P69" s="36"/>
      <c r="Q69" s="28">
        <v>1395</v>
      </c>
      <c r="R69" s="28">
        <v>1789</v>
      </c>
    </row>
    <row r="70" spans="1:18" ht="11.2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18" ht="11.25">
      <c r="A71" s="25" t="s">
        <v>48</v>
      </c>
      <c r="B71" s="26">
        <v>366</v>
      </c>
      <c r="C71" s="26">
        <f>SUM(C72:C73)</f>
        <v>325</v>
      </c>
      <c r="D71" s="36"/>
      <c r="E71" s="26">
        <v>1113</v>
      </c>
      <c r="F71" s="26">
        <f>SUM(F72:F73)</f>
        <v>754</v>
      </c>
      <c r="G71" s="36"/>
      <c r="H71" s="26">
        <v>282</v>
      </c>
      <c r="I71" s="26">
        <f>SUM(I72:I73)</f>
        <v>250</v>
      </c>
      <c r="J71" s="36"/>
      <c r="K71" s="26">
        <v>923</v>
      </c>
      <c r="L71" s="26">
        <f>SUM(L72:L73)</f>
        <v>581</v>
      </c>
      <c r="M71" s="36"/>
      <c r="N71" s="26">
        <v>84</v>
      </c>
      <c r="O71" s="26">
        <f>SUM(O72:O73)</f>
        <v>75</v>
      </c>
      <c r="P71" s="36"/>
      <c r="Q71" s="26">
        <v>190</v>
      </c>
      <c r="R71" s="26">
        <f>SUM(R72:R73)</f>
        <v>173</v>
      </c>
    </row>
    <row r="72" spans="1:18" ht="11.25">
      <c r="A72" s="27" t="s">
        <v>49</v>
      </c>
      <c r="B72" s="28">
        <v>280</v>
      </c>
      <c r="C72" s="28">
        <f>SUM(I72+O72)</f>
        <v>230</v>
      </c>
      <c r="D72" s="36"/>
      <c r="E72" s="28">
        <v>873</v>
      </c>
      <c r="F72" s="28">
        <f>SUM(L72+R72)</f>
        <v>469</v>
      </c>
      <c r="G72" s="36"/>
      <c r="H72" s="28">
        <v>204</v>
      </c>
      <c r="I72" s="28">
        <v>168</v>
      </c>
      <c r="J72" s="36"/>
      <c r="K72" s="28">
        <v>739</v>
      </c>
      <c r="L72" s="28">
        <v>343</v>
      </c>
      <c r="M72" s="36"/>
      <c r="N72" s="28">
        <v>76</v>
      </c>
      <c r="O72" s="28">
        <v>62</v>
      </c>
      <c r="P72" s="36"/>
      <c r="Q72" s="28">
        <v>134</v>
      </c>
      <c r="R72" s="28">
        <v>126</v>
      </c>
    </row>
    <row r="73" spans="1:18" ht="11.25">
      <c r="A73" s="27" t="s">
        <v>50</v>
      </c>
      <c r="B73" s="28">
        <v>86</v>
      </c>
      <c r="C73" s="28">
        <f>SUM(I73+O73)</f>
        <v>95</v>
      </c>
      <c r="D73" s="36"/>
      <c r="E73" s="28">
        <v>240</v>
      </c>
      <c r="F73" s="28">
        <f>SUM(L73+R73)</f>
        <v>285</v>
      </c>
      <c r="G73" s="36"/>
      <c r="H73" s="28">
        <v>78</v>
      </c>
      <c r="I73" s="28">
        <v>82</v>
      </c>
      <c r="J73" s="36"/>
      <c r="K73" s="28">
        <v>184</v>
      </c>
      <c r="L73" s="28">
        <v>238</v>
      </c>
      <c r="M73" s="36"/>
      <c r="N73" s="28">
        <v>8</v>
      </c>
      <c r="O73" s="28">
        <v>13</v>
      </c>
      <c r="P73" s="36"/>
      <c r="Q73" s="28">
        <v>56</v>
      </c>
      <c r="R73" s="28">
        <v>47</v>
      </c>
    </row>
    <row r="74" spans="1:18" ht="11.2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18" ht="11.25">
      <c r="A75" s="25" t="s">
        <v>51</v>
      </c>
      <c r="B75" s="26">
        <v>1187</v>
      </c>
      <c r="C75" s="26">
        <f>SUM(C76:C79)</f>
        <v>1301</v>
      </c>
      <c r="D75" s="36"/>
      <c r="E75" s="26">
        <v>3793</v>
      </c>
      <c r="F75" s="26">
        <f>SUM(F76:F79)</f>
        <v>4581</v>
      </c>
      <c r="G75" s="36"/>
      <c r="H75" s="26">
        <v>965</v>
      </c>
      <c r="I75" s="26">
        <f>SUM(I76:I79)</f>
        <v>1024</v>
      </c>
      <c r="J75" s="36"/>
      <c r="K75" s="26">
        <v>3389</v>
      </c>
      <c r="L75" s="26">
        <f>SUM(L76:L79)</f>
        <v>3842</v>
      </c>
      <c r="M75" s="36"/>
      <c r="N75" s="26">
        <v>222</v>
      </c>
      <c r="O75" s="26">
        <f>SUM(O76:O79)</f>
        <v>277</v>
      </c>
      <c r="P75" s="36"/>
      <c r="Q75" s="26">
        <v>404</v>
      </c>
      <c r="R75" s="26">
        <f>SUM(R76:R79)</f>
        <v>739</v>
      </c>
    </row>
    <row r="76" spans="1:18" ht="11.25">
      <c r="A76" s="29" t="s">
        <v>52</v>
      </c>
      <c r="B76" s="28">
        <v>464</v>
      </c>
      <c r="C76" s="28">
        <f>SUM(I76+O76)</f>
        <v>563</v>
      </c>
      <c r="D76" s="36"/>
      <c r="E76" s="28">
        <v>1128</v>
      </c>
      <c r="F76" s="28">
        <f>SUM(L76+R76)</f>
        <v>1690</v>
      </c>
      <c r="G76" s="36"/>
      <c r="H76" s="28">
        <v>357</v>
      </c>
      <c r="I76" s="28">
        <v>389</v>
      </c>
      <c r="J76" s="36"/>
      <c r="K76" s="28">
        <v>936</v>
      </c>
      <c r="L76" s="28">
        <v>1291</v>
      </c>
      <c r="M76" s="36"/>
      <c r="N76" s="28">
        <v>107</v>
      </c>
      <c r="O76" s="28">
        <v>174</v>
      </c>
      <c r="P76" s="36"/>
      <c r="Q76" s="28">
        <v>192</v>
      </c>
      <c r="R76" s="28">
        <v>399</v>
      </c>
    </row>
    <row r="77" spans="1:18" ht="11.25">
      <c r="A77" s="27" t="s">
        <v>53</v>
      </c>
      <c r="B77" s="28">
        <v>162</v>
      </c>
      <c r="C77" s="28">
        <f>SUM(I77+O77)</f>
        <v>206</v>
      </c>
      <c r="D77" s="36"/>
      <c r="E77" s="28">
        <v>341</v>
      </c>
      <c r="F77" s="28">
        <f>SUM(L77+R77)</f>
        <v>450</v>
      </c>
      <c r="G77" s="36"/>
      <c r="H77" s="28">
        <v>136</v>
      </c>
      <c r="I77" s="28">
        <v>172</v>
      </c>
      <c r="J77" s="36"/>
      <c r="K77" s="28">
        <v>300</v>
      </c>
      <c r="L77" s="28">
        <v>325</v>
      </c>
      <c r="M77" s="36"/>
      <c r="N77" s="28">
        <v>26</v>
      </c>
      <c r="O77" s="28">
        <v>34</v>
      </c>
      <c r="P77" s="36"/>
      <c r="Q77" s="28">
        <v>41</v>
      </c>
      <c r="R77" s="28">
        <v>125</v>
      </c>
    </row>
    <row r="78" spans="1:18" ht="11.25">
      <c r="A78" s="29" t="s">
        <v>54</v>
      </c>
      <c r="B78" s="28">
        <v>164</v>
      </c>
      <c r="C78" s="28">
        <f>SUM(I78+O78)</f>
        <v>136</v>
      </c>
      <c r="D78" s="36"/>
      <c r="E78" s="28">
        <v>302</v>
      </c>
      <c r="F78" s="28">
        <f>SUM(L78+R78)</f>
        <v>253</v>
      </c>
      <c r="G78" s="36"/>
      <c r="H78" s="28">
        <v>118</v>
      </c>
      <c r="I78" s="28">
        <v>113</v>
      </c>
      <c r="J78" s="36"/>
      <c r="K78" s="28">
        <v>233</v>
      </c>
      <c r="L78" s="28">
        <v>208</v>
      </c>
      <c r="M78" s="36"/>
      <c r="N78" s="28">
        <v>46</v>
      </c>
      <c r="O78" s="28">
        <v>23</v>
      </c>
      <c r="P78" s="36"/>
      <c r="Q78" s="28">
        <v>69</v>
      </c>
      <c r="R78" s="28">
        <v>45</v>
      </c>
    </row>
    <row r="79" spans="1:18" ht="11.25">
      <c r="A79" s="27" t="s">
        <v>55</v>
      </c>
      <c r="B79" s="28">
        <v>397</v>
      </c>
      <c r="C79" s="28">
        <f>SUM(I79+O79)</f>
        <v>396</v>
      </c>
      <c r="D79" s="36"/>
      <c r="E79" s="28">
        <v>2022</v>
      </c>
      <c r="F79" s="28">
        <f>SUM(L79+R79)</f>
        <v>2188</v>
      </c>
      <c r="G79" s="36"/>
      <c r="H79" s="28">
        <v>354</v>
      </c>
      <c r="I79" s="28">
        <v>350</v>
      </c>
      <c r="J79" s="36"/>
      <c r="K79" s="28">
        <v>1920</v>
      </c>
      <c r="L79" s="28">
        <v>2018</v>
      </c>
      <c r="M79" s="36"/>
      <c r="N79" s="28">
        <v>43</v>
      </c>
      <c r="O79" s="28">
        <v>46</v>
      </c>
      <c r="P79" s="36"/>
      <c r="Q79" s="28">
        <v>102</v>
      </c>
      <c r="R79" s="28">
        <v>170</v>
      </c>
    </row>
    <row r="80" spans="1:18" ht="11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</row>
    <row r="81" spans="1:18" ht="11.25">
      <c r="A81" s="25" t="s">
        <v>56</v>
      </c>
      <c r="B81" s="26">
        <v>3486</v>
      </c>
      <c r="C81" s="26">
        <f>SUM(I81+O81)</f>
        <v>3419</v>
      </c>
      <c r="D81" s="36"/>
      <c r="E81" s="26">
        <v>10728</v>
      </c>
      <c r="F81" s="26">
        <f>SUM(L81+R81)</f>
        <v>9330</v>
      </c>
      <c r="G81" s="36"/>
      <c r="H81" s="26">
        <v>2998</v>
      </c>
      <c r="I81" s="26">
        <f>I82</f>
        <v>2830</v>
      </c>
      <c r="J81" s="36"/>
      <c r="K81" s="26">
        <v>9475</v>
      </c>
      <c r="L81" s="26">
        <f>L82</f>
        <v>7901</v>
      </c>
      <c r="M81" s="36"/>
      <c r="N81" s="26">
        <v>488</v>
      </c>
      <c r="O81" s="26">
        <f>O82</f>
        <v>589</v>
      </c>
      <c r="P81" s="36"/>
      <c r="Q81" s="26">
        <v>1253</v>
      </c>
      <c r="R81" s="26">
        <f>R82</f>
        <v>1429</v>
      </c>
    </row>
    <row r="82" spans="1:18" ht="11.25">
      <c r="A82" s="27" t="s">
        <v>57</v>
      </c>
      <c r="B82" s="28">
        <v>3486</v>
      </c>
      <c r="C82" s="28">
        <f>SUM(I82+O82)</f>
        <v>3419</v>
      </c>
      <c r="D82" s="36"/>
      <c r="E82" s="28">
        <v>10728</v>
      </c>
      <c r="F82" s="28">
        <f>SUM(L82+R82)</f>
        <v>9330</v>
      </c>
      <c r="G82" s="36"/>
      <c r="H82" s="28">
        <v>2998</v>
      </c>
      <c r="I82" s="28">
        <v>2830</v>
      </c>
      <c r="J82" s="36"/>
      <c r="K82" s="28">
        <v>9475</v>
      </c>
      <c r="L82" s="28">
        <v>7901</v>
      </c>
      <c r="M82" s="36"/>
      <c r="N82" s="28">
        <v>488</v>
      </c>
      <c r="O82" s="28">
        <v>589</v>
      </c>
      <c r="P82" s="36"/>
      <c r="Q82" s="28">
        <v>1253</v>
      </c>
      <c r="R82" s="28">
        <v>1429</v>
      </c>
    </row>
    <row r="83" spans="1:18" ht="11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ht="11.25">
      <c r="A84" s="25" t="s">
        <v>58</v>
      </c>
      <c r="B84" s="26">
        <v>488</v>
      </c>
      <c r="C84" s="26">
        <f>SUM(I84+O84)</f>
        <v>450</v>
      </c>
      <c r="D84" s="36"/>
      <c r="E84" s="26">
        <v>1142</v>
      </c>
      <c r="F84" s="26">
        <f>SUM(L84+R84)</f>
        <v>1389</v>
      </c>
      <c r="G84" s="36"/>
      <c r="H84" s="26">
        <v>303</v>
      </c>
      <c r="I84" s="26">
        <f>I85</f>
        <v>253</v>
      </c>
      <c r="J84" s="36"/>
      <c r="K84" s="26">
        <v>856</v>
      </c>
      <c r="L84" s="26">
        <f>L85</f>
        <v>1114</v>
      </c>
      <c r="M84" s="36"/>
      <c r="N84" s="26">
        <v>185</v>
      </c>
      <c r="O84" s="26">
        <f>O85</f>
        <v>197</v>
      </c>
      <c r="P84" s="36"/>
      <c r="Q84" s="26">
        <v>286</v>
      </c>
      <c r="R84" s="26">
        <f>R85</f>
        <v>275</v>
      </c>
    </row>
    <row r="85" spans="1:18" ht="11.25">
      <c r="A85" s="27" t="s">
        <v>59</v>
      </c>
      <c r="B85" s="28">
        <v>488</v>
      </c>
      <c r="C85" s="28">
        <f>SUM(I85+O85)</f>
        <v>450</v>
      </c>
      <c r="D85" s="36"/>
      <c r="E85" s="28">
        <v>1142</v>
      </c>
      <c r="F85" s="28">
        <f>SUM(L85+R85)</f>
        <v>1389</v>
      </c>
      <c r="G85" s="36"/>
      <c r="H85" s="28">
        <v>303</v>
      </c>
      <c r="I85" s="28">
        <v>253</v>
      </c>
      <c r="J85" s="36"/>
      <c r="K85" s="28">
        <v>856</v>
      </c>
      <c r="L85" s="28">
        <v>1114</v>
      </c>
      <c r="M85" s="36"/>
      <c r="N85" s="28">
        <v>185</v>
      </c>
      <c r="O85" s="28">
        <v>197</v>
      </c>
      <c r="P85" s="36"/>
      <c r="Q85" s="28">
        <v>286</v>
      </c>
      <c r="R85" s="28">
        <v>275</v>
      </c>
    </row>
    <row r="86" spans="1:18" ht="11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</row>
    <row r="87" spans="1:18" ht="11.25">
      <c r="A87" s="25" t="s">
        <v>60</v>
      </c>
      <c r="B87" s="26">
        <v>222</v>
      </c>
      <c r="C87" s="26">
        <f>SUM(I87+O87)</f>
        <v>281</v>
      </c>
      <c r="D87" s="36"/>
      <c r="E87" s="26">
        <v>955</v>
      </c>
      <c r="F87" s="26">
        <f>SUM(L87+R87)</f>
        <v>978</v>
      </c>
      <c r="G87" s="36"/>
      <c r="H87" s="26">
        <v>152</v>
      </c>
      <c r="I87" s="26">
        <f>I88</f>
        <v>168</v>
      </c>
      <c r="J87" s="36"/>
      <c r="K87" s="26">
        <v>827</v>
      </c>
      <c r="L87" s="26">
        <f>L88</f>
        <v>709</v>
      </c>
      <c r="M87" s="36"/>
      <c r="N87" s="26">
        <v>70</v>
      </c>
      <c r="O87" s="26">
        <f>O88</f>
        <v>113</v>
      </c>
      <c r="P87" s="36"/>
      <c r="Q87" s="26">
        <v>128</v>
      </c>
      <c r="R87" s="26">
        <f>R88</f>
        <v>269</v>
      </c>
    </row>
    <row r="88" spans="1:18" ht="11.25">
      <c r="A88" s="27" t="s">
        <v>61</v>
      </c>
      <c r="B88" s="28">
        <v>222</v>
      </c>
      <c r="C88" s="28">
        <f>SUM(I88+O88)</f>
        <v>281</v>
      </c>
      <c r="D88" s="36"/>
      <c r="E88" s="28">
        <v>955</v>
      </c>
      <c r="F88" s="28">
        <f>SUM(L88+R88)</f>
        <v>978</v>
      </c>
      <c r="G88" s="36"/>
      <c r="H88" s="28">
        <v>152</v>
      </c>
      <c r="I88" s="28">
        <v>168</v>
      </c>
      <c r="J88" s="36"/>
      <c r="K88" s="28">
        <v>827</v>
      </c>
      <c r="L88" s="28">
        <v>709</v>
      </c>
      <c r="M88" s="36"/>
      <c r="N88" s="28">
        <v>70</v>
      </c>
      <c r="O88" s="28">
        <v>113</v>
      </c>
      <c r="P88" s="36"/>
      <c r="Q88" s="28">
        <v>128</v>
      </c>
      <c r="R88" s="28">
        <v>269</v>
      </c>
    </row>
    <row r="89" spans="1:18" ht="11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</row>
    <row r="90" spans="1:18" ht="11.25">
      <c r="A90" s="25" t="s">
        <v>74</v>
      </c>
      <c r="B90" s="26">
        <v>1688</v>
      </c>
      <c r="C90" s="26">
        <f>SUM(C91:C93)</f>
        <v>1784</v>
      </c>
      <c r="D90" s="36"/>
      <c r="E90" s="26">
        <v>4758</v>
      </c>
      <c r="F90" s="26">
        <f>SUM(F91:F93)</f>
        <v>4759</v>
      </c>
      <c r="G90" s="36"/>
      <c r="H90" s="26">
        <v>1098</v>
      </c>
      <c r="I90" s="26">
        <f>SUM(I91:I93)</f>
        <v>1044</v>
      </c>
      <c r="J90" s="36"/>
      <c r="K90" s="26">
        <v>3508</v>
      </c>
      <c r="L90" s="26">
        <f>SUM(L91:L93)</f>
        <v>3241</v>
      </c>
      <c r="M90" s="36"/>
      <c r="N90" s="26">
        <v>590</v>
      </c>
      <c r="O90" s="26">
        <f>SUM(O91:O93)</f>
        <v>740</v>
      </c>
      <c r="P90" s="36"/>
      <c r="Q90" s="26">
        <v>1250</v>
      </c>
      <c r="R90" s="26">
        <f>SUM(R91:R93)</f>
        <v>1518</v>
      </c>
    </row>
    <row r="91" spans="1:18" ht="11.25">
      <c r="A91" s="27" t="s">
        <v>75</v>
      </c>
      <c r="B91" s="28">
        <v>225</v>
      </c>
      <c r="C91" s="28">
        <f>SUM(I91+O91)</f>
        <v>257</v>
      </c>
      <c r="D91" s="36"/>
      <c r="E91" s="28">
        <v>573</v>
      </c>
      <c r="F91" s="28">
        <f>SUM(L91+R91)</f>
        <v>478</v>
      </c>
      <c r="G91" s="36"/>
      <c r="H91" s="28">
        <v>140</v>
      </c>
      <c r="I91" s="28">
        <v>95</v>
      </c>
      <c r="J91" s="36"/>
      <c r="K91" s="28">
        <v>404</v>
      </c>
      <c r="L91" s="28">
        <v>203</v>
      </c>
      <c r="M91" s="36"/>
      <c r="N91" s="28">
        <v>85</v>
      </c>
      <c r="O91" s="28">
        <v>162</v>
      </c>
      <c r="P91" s="36"/>
      <c r="Q91" s="28">
        <v>169</v>
      </c>
      <c r="R91" s="28">
        <v>275</v>
      </c>
    </row>
    <row r="92" spans="1:18" ht="11.25">
      <c r="A92" s="27" t="s">
        <v>62</v>
      </c>
      <c r="B92" s="28">
        <v>402</v>
      </c>
      <c r="C92" s="28">
        <f>SUM(I92+O92)</f>
        <v>418</v>
      </c>
      <c r="D92" s="36"/>
      <c r="E92" s="28">
        <v>1386</v>
      </c>
      <c r="F92" s="28">
        <f>SUM(L92+R92)</f>
        <v>1392</v>
      </c>
      <c r="G92" s="36"/>
      <c r="H92" s="28">
        <v>211</v>
      </c>
      <c r="I92" s="28">
        <v>203</v>
      </c>
      <c r="J92" s="36"/>
      <c r="K92" s="28">
        <v>974</v>
      </c>
      <c r="L92" s="28">
        <v>904</v>
      </c>
      <c r="M92" s="36"/>
      <c r="N92" s="28">
        <v>191</v>
      </c>
      <c r="O92" s="28">
        <v>215</v>
      </c>
      <c r="P92" s="36"/>
      <c r="Q92" s="28">
        <v>412</v>
      </c>
      <c r="R92" s="28">
        <v>488</v>
      </c>
    </row>
    <row r="93" spans="1:18" ht="11.25">
      <c r="A93" s="27" t="s">
        <v>63</v>
      </c>
      <c r="B93" s="28">
        <v>1061</v>
      </c>
      <c r="C93" s="28">
        <f>SUM(I93+O93)</f>
        <v>1109</v>
      </c>
      <c r="D93" s="36"/>
      <c r="E93" s="28">
        <v>2799</v>
      </c>
      <c r="F93" s="28">
        <f>SUM(L93+R93)</f>
        <v>2889</v>
      </c>
      <c r="G93" s="36"/>
      <c r="H93" s="28">
        <v>747</v>
      </c>
      <c r="I93" s="28">
        <v>746</v>
      </c>
      <c r="J93" s="36"/>
      <c r="K93" s="28">
        <v>2130</v>
      </c>
      <c r="L93" s="28">
        <v>2134</v>
      </c>
      <c r="M93" s="36"/>
      <c r="N93" s="28">
        <v>314</v>
      </c>
      <c r="O93" s="28">
        <v>363</v>
      </c>
      <c r="P93" s="36"/>
      <c r="Q93" s="28">
        <v>669</v>
      </c>
      <c r="R93" s="28">
        <v>755</v>
      </c>
    </row>
    <row r="94" spans="1:21" ht="11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9"/>
      <c r="T94" s="9"/>
      <c r="U94" s="10"/>
    </row>
    <row r="95" spans="1:18" ht="11.25">
      <c r="A95" s="25" t="s">
        <v>64</v>
      </c>
      <c r="B95" s="26">
        <v>136</v>
      </c>
      <c r="C95" s="26">
        <f>SUM(I95+O95)</f>
        <v>137</v>
      </c>
      <c r="D95" s="36"/>
      <c r="E95" s="26">
        <v>401</v>
      </c>
      <c r="F95" s="26">
        <f>SUM(L95+R95)</f>
        <v>576</v>
      </c>
      <c r="G95" s="36"/>
      <c r="H95" s="26">
        <v>96</v>
      </c>
      <c r="I95" s="26">
        <f>I96</f>
        <v>85</v>
      </c>
      <c r="J95" s="36"/>
      <c r="K95" s="26">
        <v>296</v>
      </c>
      <c r="L95" s="26">
        <f>L96</f>
        <v>437</v>
      </c>
      <c r="M95" s="36"/>
      <c r="N95" s="26">
        <v>40</v>
      </c>
      <c r="O95" s="26">
        <f>O96</f>
        <v>52</v>
      </c>
      <c r="P95" s="36"/>
      <c r="Q95" s="26">
        <v>105</v>
      </c>
      <c r="R95" s="26">
        <f>R96</f>
        <v>139</v>
      </c>
    </row>
    <row r="96" spans="1:18" ht="11.25">
      <c r="A96" s="27" t="s">
        <v>65</v>
      </c>
      <c r="B96" s="28">
        <v>136</v>
      </c>
      <c r="C96" s="28">
        <f>SUM(I96+O96)</f>
        <v>137</v>
      </c>
      <c r="D96" s="36"/>
      <c r="E96" s="28">
        <v>401</v>
      </c>
      <c r="F96" s="28">
        <f>SUM(L96+R96)</f>
        <v>576</v>
      </c>
      <c r="G96" s="36"/>
      <c r="H96" s="28">
        <v>96</v>
      </c>
      <c r="I96" s="28">
        <v>85</v>
      </c>
      <c r="J96" s="36"/>
      <c r="K96" s="28">
        <v>296</v>
      </c>
      <c r="L96" s="28">
        <v>437</v>
      </c>
      <c r="M96" s="36"/>
      <c r="N96" s="28">
        <v>40</v>
      </c>
      <c r="O96" s="28">
        <v>52</v>
      </c>
      <c r="P96" s="36"/>
      <c r="Q96" s="28">
        <v>105</v>
      </c>
      <c r="R96" s="28">
        <v>139</v>
      </c>
    </row>
    <row r="97" spans="1:18" ht="11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 ht="11.25">
      <c r="A98" s="27" t="s">
        <v>66</v>
      </c>
      <c r="B98" s="28">
        <v>30</v>
      </c>
      <c r="C98" s="28">
        <f>SUM(I98+O98)</f>
        <v>21</v>
      </c>
      <c r="D98" s="34"/>
      <c r="E98" s="28">
        <v>106</v>
      </c>
      <c r="F98" s="28">
        <f>SUM(L98+R98)</f>
        <v>29</v>
      </c>
      <c r="G98" s="34"/>
      <c r="H98" s="28">
        <v>18</v>
      </c>
      <c r="I98" s="28">
        <v>12</v>
      </c>
      <c r="J98" s="34"/>
      <c r="K98" s="28">
        <v>89</v>
      </c>
      <c r="L98" s="28">
        <v>18</v>
      </c>
      <c r="M98" s="34"/>
      <c r="N98" s="28">
        <v>12</v>
      </c>
      <c r="O98" s="28">
        <v>9</v>
      </c>
      <c r="P98" s="34"/>
      <c r="Q98" s="28">
        <v>17</v>
      </c>
      <c r="R98" s="28">
        <v>11</v>
      </c>
    </row>
    <row r="99" spans="1:18" ht="11.25">
      <c r="A99" s="27" t="s">
        <v>67</v>
      </c>
      <c r="B99" s="28">
        <v>28</v>
      </c>
      <c r="C99" s="28">
        <f>SUM(I99+O99)</f>
        <v>13</v>
      </c>
      <c r="D99" s="34"/>
      <c r="E99" s="28">
        <v>69</v>
      </c>
      <c r="F99" s="28">
        <f>SUM(L99+R99)</f>
        <v>49</v>
      </c>
      <c r="G99" s="34"/>
      <c r="H99" s="28">
        <v>28</v>
      </c>
      <c r="I99" s="28">
        <v>12</v>
      </c>
      <c r="J99" s="34"/>
      <c r="K99" s="28">
        <v>69</v>
      </c>
      <c r="L99" s="28">
        <v>35</v>
      </c>
      <c r="M99" s="34"/>
      <c r="N99" s="28">
        <v>0</v>
      </c>
      <c r="O99" s="28">
        <v>1</v>
      </c>
      <c r="P99" s="34"/>
      <c r="Q99" s="28">
        <v>0</v>
      </c>
      <c r="R99" s="28">
        <v>14</v>
      </c>
    </row>
    <row r="100" spans="1:18" ht="11.25">
      <c r="A100" s="15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</row>
    <row r="101" spans="1:18" ht="11.25">
      <c r="A101" s="15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</row>
    <row r="102" spans="1:18" ht="11.25">
      <c r="A102" s="13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</row>
    <row r="103" spans="1:18" ht="11.25">
      <c r="A103" s="13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</row>
    <row r="104" spans="1:18" ht="11.25">
      <c r="A104" s="13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</row>
    <row r="105" spans="1:18" ht="11.25">
      <c r="A105" s="13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</row>
    <row r="106" spans="1:18" ht="11.25">
      <c r="A106" s="13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</row>
    <row r="107" ht="11.25">
      <c r="A107" s="13"/>
    </row>
    <row r="108" ht="11.25">
      <c r="A108" s="13"/>
    </row>
    <row r="109" ht="11.25">
      <c r="A109" s="13"/>
    </row>
    <row r="110" ht="11.25">
      <c r="A110" s="13"/>
    </row>
    <row r="117" spans="1:18" ht="11.25">
      <c r="A117" s="12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1:18" ht="11.25">
      <c r="A118" s="12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</sheetData>
  <mergeCells count="115">
    <mergeCell ref="A11:R11"/>
    <mergeCell ref="A8:A10"/>
    <mergeCell ref="D9:D10"/>
    <mergeCell ref="G8:G10"/>
    <mergeCell ref="J9:J10"/>
    <mergeCell ref="M8:M10"/>
    <mergeCell ref="P9:P10"/>
    <mergeCell ref="A13:R13"/>
    <mergeCell ref="A23:R23"/>
    <mergeCell ref="D14:D22"/>
    <mergeCell ref="G14:G22"/>
    <mergeCell ref="J14:J22"/>
    <mergeCell ref="M14:M22"/>
    <mergeCell ref="P14:P22"/>
    <mergeCell ref="A28:R28"/>
    <mergeCell ref="P24:P27"/>
    <mergeCell ref="M24:M27"/>
    <mergeCell ref="J24:J27"/>
    <mergeCell ref="G24:G27"/>
    <mergeCell ref="D24:D27"/>
    <mergeCell ref="A31:R31"/>
    <mergeCell ref="P29:P30"/>
    <mergeCell ref="M29:M30"/>
    <mergeCell ref="J29:J30"/>
    <mergeCell ref="G29:G30"/>
    <mergeCell ref="D29:D30"/>
    <mergeCell ref="A34:R34"/>
    <mergeCell ref="P32:P33"/>
    <mergeCell ref="M32:M33"/>
    <mergeCell ref="J32:J33"/>
    <mergeCell ref="G32:G33"/>
    <mergeCell ref="D32:D33"/>
    <mergeCell ref="A38:R38"/>
    <mergeCell ref="P35:P37"/>
    <mergeCell ref="M35:M37"/>
    <mergeCell ref="J35:J37"/>
    <mergeCell ref="G35:G37"/>
    <mergeCell ref="D35:D37"/>
    <mergeCell ref="A41:R41"/>
    <mergeCell ref="P39:P40"/>
    <mergeCell ref="M39:M40"/>
    <mergeCell ref="J39:J40"/>
    <mergeCell ref="G39:G40"/>
    <mergeCell ref="D39:D40"/>
    <mergeCell ref="A48:R48"/>
    <mergeCell ref="P42:P47"/>
    <mergeCell ref="M42:M47"/>
    <mergeCell ref="J42:J47"/>
    <mergeCell ref="G42:G47"/>
    <mergeCell ref="D42:D47"/>
    <mergeCell ref="A59:R59"/>
    <mergeCell ref="P49:P58"/>
    <mergeCell ref="M49:M58"/>
    <mergeCell ref="J49:J58"/>
    <mergeCell ref="G49:G58"/>
    <mergeCell ref="D49:D58"/>
    <mergeCell ref="A65:R65"/>
    <mergeCell ref="P60:P64"/>
    <mergeCell ref="M60:M64"/>
    <mergeCell ref="J60:J64"/>
    <mergeCell ref="G60:G64"/>
    <mergeCell ref="D60:D64"/>
    <mergeCell ref="A70:R70"/>
    <mergeCell ref="P66:P69"/>
    <mergeCell ref="M66:M69"/>
    <mergeCell ref="J66:J69"/>
    <mergeCell ref="G66:G69"/>
    <mergeCell ref="D66:D69"/>
    <mergeCell ref="A74:R74"/>
    <mergeCell ref="P71:P73"/>
    <mergeCell ref="M71:M73"/>
    <mergeCell ref="J71:J73"/>
    <mergeCell ref="G71:G73"/>
    <mergeCell ref="D71:D73"/>
    <mergeCell ref="A80:R80"/>
    <mergeCell ref="P75:P79"/>
    <mergeCell ref="M75:M79"/>
    <mergeCell ref="J75:J79"/>
    <mergeCell ref="G75:G79"/>
    <mergeCell ref="D75:D79"/>
    <mergeCell ref="A83:R83"/>
    <mergeCell ref="P81:P82"/>
    <mergeCell ref="M81:M82"/>
    <mergeCell ref="J81:J82"/>
    <mergeCell ref="G81:G82"/>
    <mergeCell ref="D81:D82"/>
    <mergeCell ref="A86:R86"/>
    <mergeCell ref="P84:P85"/>
    <mergeCell ref="M84:M85"/>
    <mergeCell ref="J84:J85"/>
    <mergeCell ref="G84:G85"/>
    <mergeCell ref="D84:D85"/>
    <mergeCell ref="A89:R89"/>
    <mergeCell ref="P87:P88"/>
    <mergeCell ref="M87:M88"/>
    <mergeCell ref="J87:J88"/>
    <mergeCell ref="G87:G88"/>
    <mergeCell ref="D87:D88"/>
    <mergeCell ref="A94:R94"/>
    <mergeCell ref="P90:P93"/>
    <mergeCell ref="M90:M93"/>
    <mergeCell ref="J90:J93"/>
    <mergeCell ref="G90:G93"/>
    <mergeCell ref="D90:D93"/>
    <mergeCell ref="A97:R97"/>
    <mergeCell ref="P95:P96"/>
    <mergeCell ref="M95:M96"/>
    <mergeCell ref="J95:J96"/>
    <mergeCell ref="G95:G96"/>
    <mergeCell ref="D95:D96"/>
    <mergeCell ref="P98:P99"/>
    <mergeCell ref="M98:M99"/>
    <mergeCell ref="J98:J99"/>
    <mergeCell ref="G98:G99"/>
    <mergeCell ref="D98:D99"/>
  </mergeCells>
  <printOptions/>
  <pageMargins left="0.75" right="0.75" top="0.4330708661417323" bottom="0.2755905511811024" header="0.5118110236220472" footer="0.5118110236220472"/>
  <pageSetup horizontalDpi="300" verticalDpi="300" orientation="portrait" paperSize="9" scale="90" r:id="rId1"/>
  <rowBreaks count="1" manualBreakCount="1">
    <brk id="5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copia seguridad</dc:title>
  <dc:subject/>
  <dc:creator>mtas</dc:creator>
  <cp:keywords/>
  <dc:description/>
  <cp:lastModifiedBy>MTAS</cp:lastModifiedBy>
  <cp:lastPrinted>2003-05-16T12:06:21Z</cp:lastPrinted>
  <dcterms:created xsi:type="dcterms:W3CDTF">2001-02-26T09:49:10Z</dcterms:created>
  <dcterms:modified xsi:type="dcterms:W3CDTF">2003-05-09T11:50:45Z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