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FGS-06" sheetId="1" r:id="rId1"/>
  </sheets>
  <definedNames>
    <definedName name="_xlnm.Print_Area" localSheetId="0">'FGS-06'!$A$1:$H$99</definedName>
    <definedName name="HTML_CodePage" hidden="1">1252</definedName>
    <definedName name="HTML_Control" hidden="1">{"'FGS-06A'!$A$7:$H$101"}</definedName>
    <definedName name="HTML_Description" hidden="1">""</definedName>
    <definedName name="HTML_Email" hidden="1">""</definedName>
    <definedName name="HTML_Header" hidden="1">""</definedName>
    <definedName name="HTML_LastUpdate" hidden="1">"13/04/99"</definedName>
    <definedName name="HTML_LineAfter" hidden="1">FALSE</definedName>
    <definedName name="HTML_LineBefore" hidden="1">FALSE</definedName>
    <definedName name="HTML_Name" hidden="1">"MTAS"</definedName>
    <definedName name="HTML_OBDlg2" hidden="1">TRUE</definedName>
    <definedName name="HTML_OBDlg4" hidden="1">TRUE</definedName>
    <definedName name="HTML_OS" hidden="1">0</definedName>
    <definedName name="HTML_PathFile" hidden="1">"C:\Excel\fgs98\fgs06.htm"</definedName>
    <definedName name="HTML_Title" hidden="1">"FGS-06"</definedName>
    <definedName name="HTML1_1" localSheetId="0" hidden="1">"[FGS6.WK4]A!$A$1:$J$55"</definedName>
    <definedName name="HTML1_10" localSheetId="0" hidden="1">""</definedName>
    <definedName name="HTML1_11" localSheetId="0" hidden="1">1</definedName>
    <definedName name="HTML1_12" localSheetId="0" hidden="1">"N:\DOCUMENT\Anuario\html\FGS06A.htm"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'FGS-06'!$A$12:$GL$8128</definedName>
    <definedName name="_xlnm.Print_Titles" localSheetId="0">'FGS-06'!$1:$11</definedName>
  </definedNames>
  <calcPr fullCalcOnLoad="1"/>
</workbook>
</file>

<file path=xl/sharedStrings.xml><?xml version="1.0" encoding="utf-8"?>
<sst xmlns="http://schemas.openxmlformats.org/spreadsheetml/2006/main" count="85" uniqueCount="83">
  <si>
    <t>Importe de las prestaciones</t>
  </si>
  <si>
    <t>acordadas, según causa, por</t>
  </si>
  <si>
    <t>comunidad autónoma y provincia.</t>
  </si>
  <si>
    <t xml:space="preserve"> </t>
  </si>
  <si>
    <t>TOTAL</t>
  </si>
  <si>
    <t>PRESTACIONES POR INSOLVENCIA</t>
  </si>
  <si>
    <t>Total</t>
  </si>
  <si>
    <t>Salarios</t>
  </si>
  <si>
    <t>Indemnizaciones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</si>
  <si>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</si>
  <si>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</si>
  <si>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</si>
  <si>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</si>
  <si>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</si>
  <si>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</si>
  <si>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</si>
  <si>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</si>
  <si>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</si>
  <si>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</si>
  <si>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</si>
  <si>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</si>
  <si>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</si>
  <si>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</si>
  <si>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</si>
  <si>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</si>
  <si>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</si>
  <si>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 C. 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</si>
  <si>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</si>
  <si>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</si>
  <si>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</si>
  <si>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</si>
  <si>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</si>
  <si>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</si>
  <si>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</si>
  <si>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</si>
  <si>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</si>
  <si>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</si>
  <si>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</si>
  <si>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</si>
  <si>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</si>
  <si>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</si>
  <si>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</si>
  <si>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</si>
  <si>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</si>
  <si>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</si>
  <si>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</si>
  <si>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</si>
  <si>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</si>
  <si>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</si>
  <si>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</si>
  <si>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</si>
  <si>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</si>
  <si>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</si>
  <si>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</si>
  <si>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</si>
  <si>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</si>
  <si>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</si>
  <si>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</si>
  <si>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</si>
  <si>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</si>
  <si>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</si>
  <si>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</si>
  <si>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</si>
  <si>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</si>
  <si>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</si>
  <si>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</si>
  <si>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</si>
  <si>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</si>
  <si>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</si>
  <si>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</si>
  <si>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</si>
  <si>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</si>
  <si>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FONDO DE GARANTÍA SALARIAL</t>
  </si>
  <si>
    <t>PRESTACIONES POR REGULACIÓN</t>
  </si>
  <si>
    <t>ANDALUCÍA</t>
  </si>
  <si>
    <t>ARAGÓN</t>
  </si>
  <si>
    <t>CASTILLA Y LEÓN</t>
  </si>
  <si>
    <t xml:space="preserve">Ávila </t>
  </si>
  <si>
    <t>PAÍS VASCO</t>
  </si>
  <si>
    <t xml:space="preserve">Álava </t>
  </si>
  <si>
    <t>FGS-6.</t>
  </si>
  <si>
    <t>En miles de euros</t>
  </si>
  <si>
    <t>Año 2002</t>
  </si>
</sst>
</file>

<file path=xl/styles.xml><?xml version="1.0" encoding="utf-8"?>
<styleSheet xmlns="http://schemas.openxmlformats.org/spreadsheetml/2006/main">
  <numFmts count="15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mmm\-yy_)"/>
    <numFmt numFmtId="166" formatCode="#,##0_);\(#,##0\)"/>
    <numFmt numFmtId="167" formatCode="#,##0.0_);\(#,##0.0\)"/>
    <numFmt numFmtId="168" formatCode=";;;"/>
    <numFmt numFmtId="169" formatCode="#,##0.0"/>
    <numFmt numFmtId="170" formatCode="0.0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centerContinuous" vertical="center"/>
      <protection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 applyProtection="1">
      <alignment horizontal="right" vertical="center"/>
      <protection/>
    </xf>
    <xf numFmtId="166" fontId="0" fillId="0" borderId="0" xfId="0" applyNumberFormat="1" applyFont="1" applyAlignment="1" applyProtection="1">
      <alignment horizontal="right" vertical="center"/>
      <protection/>
    </xf>
    <xf numFmtId="166" fontId="0" fillId="0" borderId="2" xfId="0" applyNumberFormat="1" applyFont="1" applyBorder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right" vertical="center"/>
      <protection/>
    </xf>
    <xf numFmtId="169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9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5" fillId="0" borderId="0" xfId="0" applyFont="1" applyAlignment="1">
      <alignment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1" fillId="0" borderId="3" xfId="0" applyFont="1" applyBorder="1" applyAlignment="1" applyProtection="1">
      <alignment horizontal="centerContinuous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Continuous" vertical="center"/>
      <protection/>
    </xf>
    <xf numFmtId="0" fontId="0" fillId="0" borderId="4" xfId="0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166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" vertical="center"/>
      <protection/>
    </xf>
    <xf numFmtId="166" fontId="1" fillId="0" borderId="0" xfId="0" applyNumberFormat="1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08"/>
  <sheetViews>
    <sheetView showGridLines="0" tabSelected="1" defaultGridColor="0" colorId="22" workbookViewId="0" topLeftCell="A1">
      <pane ySplit="10" topLeftCell="W11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28.66015625" style="10" customWidth="1"/>
    <col min="2" max="2" width="10.33203125" style="4" customWidth="1"/>
    <col min="3" max="3" width="1.83203125" style="4" customWidth="1"/>
    <col min="4" max="5" width="10.33203125" style="4" customWidth="1"/>
    <col min="6" max="6" width="17.66015625" style="4" customWidth="1"/>
    <col min="7" max="7" width="2" style="4" customWidth="1"/>
    <col min="8" max="8" width="19.66015625" style="4" customWidth="1"/>
    <col min="9" max="9" width="1.83203125" style="4" customWidth="1"/>
    <col min="10" max="10" width="6.83203125" style="4" customWidth="1"/>
    <col min="11" max="11" width="1.83203125" style="4" customWidth="1"/>
    <col min="12" max="16384" width="9.83203125" style="4" customWidth="1"/>
  </cols>
  <sheetData>
    <row r="1" spans="1:8" ht="12.75">
      <c r="A1" s="12" t="s">
        <v>72</v>
      </c>
      <c r="B1" s="26"/>
      <c r="C1" s="26"/>
      <c r="D1" s="26"/>
      <c r="E1" s="27"/>
      <c r="F1" s="13" t="s">
        <v>80</v>
      </c>
      <c r="G1" s="28"/>
      <c r="H1" s="28"/>
    </row>
    <row r="2" spans="1:8" ht="12.75">
      <c r="A2" s="29"/>
      <c r="B2" s="27"/>
      <c r="C2" s="27"/>
      <c r="D2" s="27"/>
      <c r="E2" s="27"/>
      <c r="F2" s="13" t="s">
        <v>0</v>
      </c>
      <c r="G2" s="27"/>
      <c r="H2" s="27"/>
    </row>
    <row r="3" spans="1:8" ht="12.75">
      <c r="A3" s="29"/>
      <c r="B3" s="27"/>
      <c r="C3" s="27"/>
      <c r="D3" s="27"/>
      <c r="E3" s="27"/>
      <c r="F3" s="13" t="s">
        <v>1</v>
      </c>
      <c r="G3" s="27"/>
      <c r="H3" s="27"/>
    </row>
    <row r="4" spans="1:8" ht="12.75">
      <c r="A4" s="29"/>
      <c r="B4" s="27"/>
      <c r="C4" s="27"/>
      <c r="D4" s="27"/>
      <c r="E4" s="27"/>
      <c r="F4" s="13" t="s">
        <v>2</v>
      </c>
      <c r="G4" s="27"/>
      <c r="H4" s="27"/>
    </row>
    <row r="5" spans="1:8" ht="12.75">
      <c r="A5" s="29"/>
      <c r="B5" s="27"/>
      <c r="C5" s="27"/>
      <c r="D5" s="27"/>
      <c r="E5" s="27"/>
      <c r="F5" s="25"/>
      <c r="G5" s="27"/>
      <c r="H5" s="27"/>
    </row>
    <row r="6" spans="1:8" ht="12.75">
      <c r="A6" s="8"/>
      <c r="B6" s="1"/>
      <c r="C6" s="1"/>
      <c r="D6" s="1"/>
      <c r="E6" s="1"/>
      <c r="F6" s="1"/>
      <c r="G6" s="1"/>
      <c r="H6" s="1"/>
    </row>
    <row r="7" spans="1:8" ht="12.75">
      <c r="A7" s="8"/>
      <c r="B7" s="14" t="s">
        <v>82</v>
      </c>
      <c r="C7" s="8"/>
      <c r="D7" s="8"/>
      <c r="E7" s="8"/>
      <c r="F7" s="8"/>
      <c r="G7" s="6"/>
      <c r="H7" s="6"/>
    </row>
    <row r="8" spans="1:8" ht="12" thickBot="1">
      <c r="A8" s="9"/>
      <c r="B8" s="41" t="s">
        <v>81</v>
      </c>
      <c r="C8" s="42"/>
      <c r="D8" s="42"/>
      <c r="E8" s="42"/>
      <c r="F8" s="9"/>
      <c r="G8" s="11"/>
      <c r="H8" s="7"/>
    </row>
    <row r="9" spans="1:8" ht="32.25" customHeight="1" thickBot="1">
      <c r="A9" s="15" t="s">
        <v>3</v>
      </c>
      <c r="B9" s="30" t="s">
        <v>4</v>
      </c>
      <c r="C9" s="31"/>
      <c r="D9" s="32" t="s">
        <v>5</v>
      </c>
      <c r="E9" s="33"/>
      <c r="F9" s="32"/>
      <c r="G9" s="34"/>
      <c r="H9" s="35" t="s">
        <v>73</v>
      </c>
    </row>
    <row r="10" spans="1:8" ht="16.5" customHeight="1">
      <c r="A10" s="15"/>
      <c r="B10" s="36"/>
      <c r="C10" s="36"/>
      <c r="D10" s="37" t="s">
        <v>6</v>
      </c>
      <c r="E10" s="37" t="s">
        <v>7</v>
      </c>
      <c r="F10" s="37" t="s">
        <v>8</v>
      </c>
      <c r="G10" s="38" t="s">
        <v>3</v>
      </c>
      <c r="H10" s="39"/>
    </row>
    <row r="11" spans="1:8" ht="11.25">
      <c r="A11" s="15"/>
      <c r="B11" s="17"/>
      <c r="C11" s="18"/>
      <c r="D11" s="17"/>
      <c r="E11" s="19"/>
      <c r="F11" s="17"/>
      <c r="G11" s="18"/>
      <c r="H11" s="17"/>
    </row>
    <row r="12" spans="1:11" ht="11.25">
      <c r="A12" s="14" t="s">
        <v>4</v>
      </c>
      <c r="B12" s="20">
        <f>SUM(B14,B24,B29,B32,B35,B39,B42,B49,B60,B66,B71,B75,B81,B84,B87,B90,B95,B98,B99)</f>
        <v>220005.67576000004</v>
      </c>
      <c r="C12" s="20"/>
      <c r="D12" s="20">
        <f>SUM(D14,D24,D29,D32,D35,D39,D42,D49,D60,D66,D71,D75,D81,D84,D87,D90,D95,D98,D99)</f>
        <v>191166.70787999997</v>
      </c>
      <c r="E12" s="20">
        <f>SUM(E14,E24,E29,E32,E35,E39,E42,E49,E60,E66,E71,E75,E81,E84,E87,E90,E95,E98,E99)</f>
        <v>94047.28711</v>
      </c>
      <c r="F12" s="20">
        <f>SUM(F14,F24,F29,F32,F35,F39,F42,F49,F60,F66,F71,F75,F81,F84,F87,F90,F95,F98,F99)</f>
        <v>97119.42077000001</v>
      </c>
      <c r="G12" s="20"/>
      <c r="H12" s="20">
        <f>SUM(H14,H24,H29,H32,H35,H39,H42,H49,H60,H66,H71,H75,H81,H84,H87,H90,H95,H98,H99)</f>
        <v>28838.967880000004</v>
      </c>
      <c r="I12" s="5"/>
      <c r="J12" s="5"/>
      <c r="K12" s="5"/>
    </row>
    <row r="13" spans="1:11" ht="11.25">
      <c r="A13" s="14"/>
      <c r="B13" s="21"/>
      <c r="C13" s="21"/>
      <c r="D13" s="21"/>
      <c r="E13" s="21"/>
      <c r="F13" s="21"/>
      <c r="G13" s="21"/>
      <c r="H13" s="21"/>
      <c r="I13" s="5"/>
      <c r="J13" s="5"/>
      <c r="K13" s="5"/>
    </row>
    <row r="14" spans="1:11" ht="11.25">
      <c r="A14" s="14" t="s">
        <v>74</v>
      </c>
      <c r="B14" s="20">
        <f>SUM(B15:B22)</f>
        <v>22165.371219999997</v>
      </c>
      <c r="C14" s="20"/>
      <c r="D14" s="20">
        <f>SUM(D15:D22)</f>
        <v>20180.649120000002</v>
      </c>
      <c r="E14" s="20">
        <f>SUM(E15:E22)</f>
        <v>10253.11647</v>
      </c>
      <c r="F14" s="20">
        <f>SUM(F15:F22)</f>
        <v>9927.53265</v>
      </c>
      <c r="G14" s="20"/>
      <c r="H14" s="20">
        <f>SUM(H15:H22)</f>
        <v>1984.7221</v>
      </c>
      <c r="I14" s="5"/>
      <c r="J14" s="5"/>
      <c r="K14" s="5"/>
    </row>
    <row r="15" spans="1:11" ht="11.25">
      <c r="A15" s="15" t="s">
        <v>9</v>
      </c>
      <c r="B15" s="21">
        <f>D15+H15</f>
        <v>1188.74019</v>
      </c>
      <c r="C15" s="21"/>
      <c r="D15" s="21">
        <f>SUM(E15:F15)</f>
        <v>1151.00027</v>
      </c>
      <c r="E15" s="21">
        <v>659.64411</v>
      </c>
      <c r="F15" s="21">
        <v>491.35616</v>
      </c>
      <c r="G15" s="21"/>
      <c r="H15" s="21">
        <v>37.73992</v>
      </c>
      <c r="I15" s="5"/>
      <c r="J15" s="5"/>
      <c r="K15" s="5"/>
    </row>
    <row r="16" spans="1:11" ht="11.25">
      <c r="A16" s="15" t="s">
        <v>10</v>
      </c>
      <c r="B16" s="21">
        <f aca="true" t="shared" si="0" ref="B16:B22">D16+H16</f>
        <v>3565.82896</v>
      </c>
      <c r="C16" s="21"/>
      <c r="D16" s="21">
        <f aca="true" t="shared" si="1" ref="D16:D22">SUM(E16:F16)</f>
        <v>2860.41622</v>
      </c>
      <c r="E16" s="21">
        <v>1394.65376</v>
      </c>
      <c r="F16" s="21">
        <v>1465.76246</v>
      </c>
      <c r="G16" s="21"/>
      <c r="H16" s="21">
        <v>705.41274</v>
      </c>
      <c r="I16" s="5"/>
      <c r="J16" s="5"/>
      <c r="K16" s="5"/>
    </row>
    <row r="17" spans="1:11" ht="11.25">
      <c r="A17" s="15" t="s">
        <v>11</v>
      </c>
      <c r="B17" s="21">
        <f t="shared" si="0"/>
        <v>2035.8775899999998</v>
      </c>
      <c r="C17" s="21"/>
      <c r="D17" s="21">
        <f t="shared" si="1"/>
        <v>1752.6299399999998</v>
      </c>
      <c r="E17" s="21">
        <v>825.76632</v>
      </c>
      <c r="F17" s="21">
        <v>926.86362</v>
      </c>
      <c r="G17" s="21"/>
      <c r="H17" s="21">
        <v>283.24765</v>
      </c>
      <c r="I17" s="5"/>
      <c r="J17" s="5"/>
      <c r="K17" s="5"/>
    </row>
    <row r="18" spans="1:11" ht="11.25">
      <c r="A18" s="15" t="s">
        <v>12</v>
      </c>
      <c r="B18" s="21">
        <f t="shared" si="0"/>
        <v>1962.9418600000001</v>
      </c>
      <c r="C18" s="21"/>
      <c r="D18" s="21">
        <f t="shared" si="1"/>
        <v>1779.4734600000002</v>
      </c>
      <c r="E18" s="21">
        <v>1148.07815</v>
      </c>
      <c r="F18" s="21">
        <v>631.39531</v>
      </c>
      <c r="G18" s="21"/>
      <c r="H18" s="21">
        <v>183.4684</v>
      </c>
      <c r="I18" s="5"/>
      <c r="J18" s="5"/>
      <c r="K18" s="5"/>
    </row>
    <row r="19" spans="1:11" ht="11.25">
      <c r="A19" s="15" t="s">
        <v>13</v>
      </c>
      <c r="B19" s="21">
        <f t="shared" si="0"/>
        <v>1119.5084299999999</v>
      </c>
      <c r="C19" s="21"/>
      <c r="D19" s="21">
        <f t="shared" si="1"/>
        <v>1022.24759</v>
      </c>
      <c r="E19" s="21">
        <v>750.69333</v>
      </c>
      <c r="F19" s="21">
        <v>271.55426</v>
      </c>
      <c r="G19" s="21"/>
      <c r="H19" s="21">
        <v>97.26084</v>
      </c>
      <c r="I19" s="5"/>
      <c r="J19" s="5"/>
      <c r="K19" s="5"/>
    </row>
    <row r="20" spans="1:11" ht="11.25">
      <c r="A20" s="15" t="s">
        <v>14</v>
      </c>
      <c r="B20" s="21">
        <f t="shared" si="0"/>
        <v>1868.28983</v>
      </c>
      <c r="C20" s="21"/>
      <c r="D20" s="21">
        <f t="shared" si="1"/>
        <v>1666.86512</v>
      </c>
      <c r="E20" s="21">
        <v>783.83716</v>
      </c>
      <c r="F20" s="21">
        <v>883.02796</v>
      </c>
      <c r="G20" s="21"/>
      <c r="H20" s="21">
        <v>201.42471</v>
      </c>
      <c r="I20" s="5"/>
      <c r="J20" s="5"/>
      <c r="K20" s="5"/>
    </row>
    <row r="21" spans="1:11" ht="11.25">
      <c r="A21" s="15" t="s">
        <v>15</v>
      </c>
      <c r="B21" s="21">
        <f t="shared" si="0"/>
        <v>4768.5972</v>
      </c>
      <c r="C21" s="21"/>
      <c r="D21" s="21">
        <f t="shared" si="1"/>
        <v>4637.14294</v>
      </c>
      <c r="E21" s="21">
        <v>2149.64717</v>
      </c>
      <c r="F21" s="21">
        <v>2487.49577</v>
      </c>
      <c r="G21" s="21"/>
      <c r="H21" s="21">
        <v>131.45426</v>
      </c>
      <c r="I21" s="5"/>
      <c r="J21" s="5"/>
      <c r="K21" s="5"/>
    </row>
    <row r="22" spans="1:11" ht="11.25">
      <c r="A22" s="15" t="s">
        <v>16</v>
      </c>
      <c r="B22" s="21">
        <f t="shared" si="0"/>
        <v>5655.58716</v>
      </c>
      <c r="C22" s="21"/>
      <c r="D22" s="21">
        <f t="shared" si="1"/>
        <v>5310.87358</v>
      </c>
      <c r="E22" s="21">
        <v>2540.79647</v>
      </c>
      <c r="F22" s="21">
        <v>2770.07711</v>
      </c>
      <c r="G22" s="21"/>
      <c r="H22" s="21">
        <v>344.71358</v>
      </c>
      <c r="I22" s="5"/>
      <c r="J22" s="5"/>
      <c r="K22" s="5"/>
    </row>
    <row r="23" spans="1:11" ht="11.25">
      <c r="A23" s="15"/>
      <c r="B23" s="21"/>
      <c r="C23" s="21"/>
      <c r="D23" s="21"/>
      <c r="E23" s="21"/>
      <c r="F23" s="21"/>
      <c r="G23" s="21"/>
      <c r="H23" s="21"/>
      <c r="I23" s="5"/>
      <c r="J23" s="5"/>
      <c r="K23" s="5"/>
    </row>
    <row r="24" spans="1:11" ht="11.25">
      <c r="A24" s="14" t="s">
        <v>75</v>
      </c>
      <c r="B24" s="20">
        <f>SUM(B25:B27)</f>
        <v>7351.40693</v>
      </c>
      <c r="C24" s="20"/>
      <c r="D24" s="20">
        <f>SUM(D25:D27)</f>
        <v>5686.88804</v>
      </c>
      <c r="E24" s="20">
        <f>SUM(E25:E27)</f>
        <v>3001.84086</v>
      </c>
      <c r="F24" s="20">
        <f>SUM(F25:F27)</f>
        <v>2685.04718</v>
      </c>
      <c r="G24" s="20"/>
      <c r="H24" s="20">
        <f>SUM(H25:H27)</f>
        <v>1664.51889</v>
      </c>
      <c r="I24" s="5"/>
      <c r="J24" s="5"/>
      <c r="K24" s="5"/>
    </row>
    <row r="25" spans="1:11" ht="11.25">
      <c r="A25" s="15" t="s">
        <v>17</v>
      </c>
      <c r="B25" s="21">
        <f>D25+H25</f>
        <v>409.21917</v>
      </c>
      <c r="C25" s="21"/>
      <c r="D25" s="21">
        <f>SUM(E25:F25)</f>
        <v>277.67047</v>
      </c>
      <c r="E25" s="21">
        <v>126.85432</v>
      </c>
      <c r="F25" s="21">
        <v>150.81615</v>
      </c>
      <c r="G25" s="21"/>
      <c r="H25" s="21">
        <v>131.5487</v>
      </c>
      <c r="I25" s="5"/>
      <c r="J25" s="5"/>
      <c r="K25" s="5"/>
    </row>
    <row r="26" spans="1:11" ht="11.25">
      <c r="A26" s="15" t="s">
        <v>18</v>
      </c>
      <c r="B26" s="21">
        <f>D26+H26</f>
        <v>76.99126000000001</v>
      </c>
      <c r="C26" s="21"/>
      <c r="D26" s="21">
        <f>SUM(E26:F26)</f>
        <v>32.60952</v>
      </c>
      <c r="E26" s="21">
        <v>18.35104</v>
      </c>
      <c r="F26" s="21">
        <v>14.25848</v>
      </c>
      <c r="G26" s="21"/>
      <c r="H26" s="21">
        <v>44.38174</v>
      </c>
      <c r="I26" s="5"/>
      <c r="J26" s="5"/>
      <c r="K26" s="5"/>
    </row>
    <row r="27" spans="1:11" ht="11.25">
      <c r="A27" s="15" t="s">
        <v>19</v>
      </c>
      <c r="B27" s="21">
        <f>D27+H27</f>
        <v>6865.1965</v>
      </c>
      <c r="C27" s="21"/>
      <c r="D27" s="21">
        <f>SUM(E27:F27)</f>
        <v>5376.60805</v>
      </c>
      <c r="E27" s="21">
        <v>2856.6355</v>
      </c>
      <c r="F27" s="21">
        <v>2519.97255</v>
      </c>
      <c r="G27" s="21"/>
      <c r="H27" s="21">
        <v>1488.58845</v>
      </c>
      <c r="I27" s="5"/>
      <c r="J27" s="5"/>
      <c r="K27" s="5"/>
    </row>
    <row r="28" spans="1:11" ht="11.25">
      <c r="A28" s="15"/>
      <c r="B28" s="21"/>
      <c r="C28" s="21"/>
      <c r="D28" s="20"/>
      <c r="E28" s="21"/>
      <c r="F28" s="21"/>
      <c r="G28" s="21"/>
      <c r="H28" s="21"/>
      <c r="I28" s="5"/>
      <c r="J28" s="5"/>
      <c r="K28" s="5"/>
    </row>
    <row r="29" spans="1:11" ht="11.25">
      <c r="A29" s="14" t="s">
        <v>20</v>
      </c>
      <c r="B29" s="20">
        <f>D29+H29</f>
        <v>4456.21921</v>
      </c>
      <c r="C29" s="23"/>
      <c r="D29" s="23">
        <f>SUM(E29:F29)</f>
        <v>3128.49896</v>
      </c>
      <c r="E29" s="23">
        <f>E30</f>
        <v>2010.38783</v>
      </c>
      <c r="F29" s="23">
        <f>F30</f>
        <v>1118.11113</v>
      </c>
      <c r="G29" s="23"/>
      <c r="H29" s="23">
        <f>H30</f>
        <v>1327.72025</v>
      </c>
      <c r="I29" s="5"/>
      <c r="J29" s="5"/>
      <c r="K29" s="5"/>
    </row>
    <row r="30" spans="1:11" ht="11.25">
      <c r="A30" s="15" t="s">
        <v>21</v>
      </c>
      <c r="B30" s="21">
        <f>D30+H30</f>
        <v>4456.21921</v>
      </c>
      <c r="C30" s="21"/>
      <c r="D30" s="21">
        <f>SUM(E30:F30)</f>
        <v>3128.49896</v>
      </c>
      <c r="E30" s="21">
        <v>2010.38783</v>
      </c>
      <c r="F30" s="21">
        <v>1118.11113</v>
      </c>
      <c r="G30" s="21"/>
      <c r="H30" s="21">
        <v>1327.72025</v>
      </c>
      <c r="I30" s="5"/>
      <c r="J30" s="5"/>
      <c r="K30" s="5"/>
    </row>
    <row r="31" spans="1:11" ht="11.25">
      <c r="A31" s="15"/>
      <c r="B31" s="21"/>
      <c r="C31" s="21"/>
      <c r="D31" s="21"/>
      <c r="E31" s="21"/>
      <c r="F31" s="21"/>
      <c r="G31" s="21"/>
      <c r="H31" s="21"/>
      <c r="I31" s="5"/>
      <c r="J31" s="5"/>
      <c r="K31" s="5"/>
    </row>
    <row r="32" spans="1:11" ht="11.25">
      <c r="A32" s="14" t="s">
        <v>22</v>
      </c>
      <c r="B32" s="20">
        <f>D32+H32</f>
        <v>2591.24439</v>
      </c>
      <c r="C32" s="23"/>
      <c r="D32" s="23">
        <f>SUM(E32:F32)</f>
        <v>1975.31225</v>
      </c>
      <c r="E32" s="23">
        <f>E33</f>
        <v>1048.76509</v>
      </c>
      <c r="F32" s="23">
        <f>F33</f>
        <v>926.54716</v>
      </c>
      <c r="G32" s="23"/>
      <c r="H32" s="23">
        <f>H33</f>
        <v>615.93214</v>
      </c>
      <c r="I32" s="5"/>
      <c r="J32" s="5"/>
      <c r="K32" s="5"/>
    </row>
    <row r="33" spans="1:11" ht="11.25">
      <c r="A33" s="15" t="s">
        <v>23</v>
      </c>
      <c r="B33" s="21">
        <f>D33+H33</f>
        <v>2591.24439</v>
      </c>
      <c r="C33" s="21"/>
      <c r="D33" s="21">
        <f>SUM(E33:F33)</f>
        <v>1975.31225</v>
      </c>
      <c r="E33" s="21">
        <v>1048.76509</v>
      </c>
      <c r="F33" s="21">
        <v>926.54716</v>
      </c>
      <c r="G33" s="21"/>
      <c r="H33" s="21">
        <v>615.93214</v>
      </c>
      <c r="I33" s="5"/>
      <c r="J33" s="5"/>
      <c r="K33" s="5"/>
    </row>
    <row r="34" spans="1:11" ht="11.25">
      <c r="A34" s="14"/>
      <c r="B34" s="21"/>
      <c r="C34" s="21"/>
      <c r="D34" s="20"/>
      <c r="E34" s="21"/>
      <c r="F34" s="21"/>
      <c r="G34" s="21"/>
      <c r="H34" s="21"/>
      <c r="I34" s="5"/>
      <c r="J34" s="5"/>
      <c r="K34" s="5"/>
    </row>
    <row r="35" spans="1:11" ht="11.25">
      <c r="A35" s="14" t="s">
        <v>24</v>
      </c>
      <c r="B35" s="20">
        <f>SUM(B36:B37)</f>
        <v>5043.507170000001</v>
      </c>
      <c r="C35" s="20"/>
      <c r="D35" s="20">
        <f>SUM(D36:D37)</f>
        <v>4697.189920000001</v>
      </c>
      <c r="E35" s="20">
        <f>SUM(E36:E37)</f>
        <v>2556.19242</v>
      </c>
      <c r="F35" s="20">
        <f>SUM(F36:F37)</f>
        <v>2140.9975</v>
      </c>
      <c r="G35" s="21"/>
      <c r="H35" s="20">
        <f>SUM(H36:H37)</f>
        <v>346.31725</v>
      </c>
      <c r="I35" s="5"/>
      <c r="J35" s="5"/>
      <c r="K35" s="5"/>
    </row>
    <row r="36" spans="1:11" ht="11.25">
      <c r="A36" s="15" t="s">
        <v>25</v>
      </c>
      <c r="B36" s="21">
        <f>D36+H36</f>
        <v>3190.6548500000004</v>
      </c>
      <c r="C36" s="21"/>
      <c r="D36" s="21">
        <f>SUM(E36:F36)</f>
        <v>2937.7837600000003</v>
      </c>
      <c r="E36" s="21">
        <v>1720.39688</v>
      </c>
      <c r="F36" s="21">
        <v>1217.38688</v>
      </c>
      <c r="G36" s="21"/>
      <c r="H36" s="21">
        <v>252.87109</v>
      </c>
      <c r="I36" s="5"/>
      <c r="J36" s="5"/>
      <c r="K36" s="5"/>
    </row>
    <row r="37" spans="1:11" ht="11.25">
      <c r="A37" s="24" t="s">
        <v>26</v>
      </c>
      <c r="B37" s="21">
        <f>D37+H37</f>
        <v>1852.85232</v>
      </c>
      <c r="C37" s="21"/>
      <c r="D37" s="21">
        <f>SUM(E37:F37)</f>
        <v>1759.40616</v>
      </c>
      <c r="E37" s="21">
        <v>835.79554</v>
      </c>
      <c r="F37" s="21">
        <v>923.61062</v>
      </c>
      <c r="G37" s="21"/>
      <c r="H37" s="21">
        <v>93.44616</v>
      </c>
      <c r="I37" s="5"/>
      <c r="J37" s="5"/>
      <c r="K37" s="5"/>
    </row>
    <row r="38" spans="1:11" ht="11.25">
      <c r="A38" s="15"/>
      <c r="B38" s="21"/>
      <c r="C38" s="21"/>
      <c r="D38" s="21"/>
      <c r="E38" s="21"/>
      <c r="F38" s="21"/>
      <c r="G38" s="21"/>
      <c r="H38" s="21"/>
      <c r="I38" s="5"/>
      <c r="J38" s="5"/>
      <c r="K38" s="5"/>
    </row>
    <row r="39" spans="1:11" ht="11.25">
      <c r="A39" s="14" t="s">
        <v>27</v>
      </c>
      <c r="B39" s="20">
        <f>D39+H39</f>
        <v>2403.77963</v>
      </c>
      <c r="C39" s="23"/>
      <c r="D39" s="23">
        <f>SUM(E39:F39)</f>
        <v>2143.67933</v>
      </c>
      <c r="E39" s="23">
        <f>E40</f>
        <v>1279.89849</v>
      </c>
      <c r="F39" s="23">
        <f>F40</f>
        <v>863.78084</v>
      </c>
      <c r="G39" s="23"/>
      <c r="H39" s="23">
        <f>H40</f>
        <v>260.1003</v>
      </c>
      <c r="I39" s="5"/>
      <c r="J39" s="5"/>
      <c r="K39" s="5"/>
    </row>
    <row r="40" spans="1:11" ht="11.25">
      <c r="A40" s="15" t="s">
        <v>28</v>
      </c>
      <c r="B40" s="21">
        <f>D40+H40</f>
        <v>2403.77963</v>
      </c>
      <c r="C40" s="21"/>
      <c r="D40" s="21">
        <f>SUM(E40:F40)</f>
        <v>2143.67933</v>
      </c>
      <c r="E40" s="21">
        <v>1279.89849</v>
      </c>
      <c r="F40" s="21">
        <v>863.78084</v>
      </c>
      <c r="G40" s="21"/>
      <c r="H40" s="21">
        <v>260.1003</v>
      </c>
      <c r="I40" s="5"/>
      <c r="J40" s="5"/>
      <c r="K40" s="5"/>
    </row>
    <row r="41" spans="1:11" ht="11.25">
      <c r="A41" s="15"/>
      <c r="B41" s="21"/>
      <c r="C41" s="21"/>
      <c r="D41" s="20"/>
      <c r="E41" s="21"/>
      <c r="F41" s="21"/>
      <c r="G41" s="21"/>
      <c r="H41" s="21"/>
      <c r="I41" s="5"/>
      <c r="J41" s="5"/>
      <c r="K41" s="5"/>
    </row>
    <row r="42" spans="1:11" ht="11.25">
      <c r="A42" s="14" t="s">
        <v>29</v>
      </c>
      <c r="B42" s="20">
        <f>SUM(B43:B47)</f>
        <v>10174.966250000001</v>
      </c>
      <c r="C42" s="20"/>
      <c r="D42" s="20">
        <f>SUM(D43:D47)</f>
        <v>9240.06267</v>
      </c>
      <c r="E42" s="20">
        <f>SUM(E43:E47)</f>
        <v>4154.23104</v>
      </c>
      <c r="F42" s="20">
        <f>SUM(F43:F47)</f>
        <v>5085.831630000001</v>
      </c>
      <c r="G42" s="21"/>
      <c r="H42" s="20">
        <f>SUM(H43:H47)</f>
        <v>934.9035799999999</v>
      </c>
      <c r="I42" s="5"/>
      <c r="J42" s="5"/>
      <c r="K42" s="5"/>
    </row>
    <row r="43" spans="1:11" ht="11.25">
      <c r="A43" s="15" t="s">
        <v>30</v>
      </c>
      <c r="B43" s="21">
        <f>D43+H43</f>
        <v>2785.3308600000005</v>
      </c>
      <c r="C43" s="21"/>
      <c r="D43" s="21">
        <f>SUM(E43:F43)</f>
        <v>2510.4597000000003</v>
      </c>
      <c r="E43" s="21">
        <v>1128.02268</v>
      </c>
      <c r="F43" s="21">
        <v>1382.43702</v>
      </c>
      <c r="G43" s="21"/>
      <c r="H43" s="21">
        <v>274.87116</v>
      </c>
      <c r="I43" s="5"/>
      <c r="J43" s="5"/>
      <c r="K43" s="5"/>
    </row>
    <row r="44" spans="1:11" ht="11.25">
      <c r="A44" s="15" t="s">
        <v>31</v>
      </c>
      <c r="B44" s="21">
        <f>D44+H44</f>
        <v>1181.4522</v>
      </c>
      <c r="C44" s="21"/>
      <c r="D44" s="21">
        <f>SUM(E44:F44)</f>
        <v>1095.01453</v>
      </c>
      <c r="E44" s="21">
        <v>762.87928</v>
      </c>
      <c r="F44" s="21">
        <v>332.13525</v>
      </c>
      <c r="G44" s="21"/>
      <c r="H44" s="21">
        <v>86.43767</v>
      </c>
      <c r="I44" s="5"/>
      <c r="J44" s="5"/>
      <c r="K44" s="5"/>
    </row>
    <row r="45" spans="1:11" ht="11.25">
      <c r="A45" s="15" t="s">
        <v>32</v>
      </c>
      <c r="B45" s="21">
        <f>D45+H45</f>
        <v>361.21546</v>
      </c>
      <c r="C45" s="21"/>
      <c r="D45" s="21">
        <f>SUM(E45:F45)</f>
        <v>278.13537</v>
      </c>
      <c r="E45" s="21">
        <v>206.56099</v>
      </c>
      <c r="F45" s="21">
        <v>71.57438</v>
      </c>
      <c r="G45" s="21"/>
      <c r="H45" s="21">
        <v>83.08009</v>
      </c>
      <c r="I45" s="5"/>
      <c r="J45" s="5"/>
      <c r="K45" s="5"/>
    </row>
    <row r="46" spans="1:11" ht="11.25">
      <c r="A46" s="15" t="s">
        <v>33</v>
      </c>
      <c r="B46" s="21">
        <f>D46+H46</f>
        <v>3215.09195</v>
      </c>
      <c r="C46" s="21"/>
      <c r="D46" s="21">
        <f>SUM(E46:F46)</f>
        <v>3188.30966</v>
      </c>
      <c r="E46" s="21">
        <v>937.46073</v>
      </c>
      <c r="F46" s="21">
        <v>2250.84893</v>
      </c>
      <c r="G46" s="21"/>
      <c r="H46" s="21">
        <v>26.78229</v>
      </c>
      <c r="I46" s="5"/>
      <c r="J46" s="5"/>
      <c r="K46" s="5"/>
    </row>
    <row r="47" spans="1:11" ht="11.25">
      <c r="A47" s="15" t="s">
        <v>34</v>
      </c>
      <c r="B47" s="21">
        <f>D47+H47</f>
        <v>2631.87578</v>
      </c>
      <c r="C47" s="21"/>
      <c r="D47" s="21">
        <f>SUM(E47:F47)</f>
        <v>2168.1434099999997</v>
      </c>
      <c r="E47" s="21">
        <v>1119.30736</v>
      </c>
      <c r="F47" s="21">
        <v>1048.83605</v>
      </c>
      <c r="G47" s="21"/>
      <c r="H47" s="21">
        <v>463.73237</v>
      </c>
      <c r="I47" s="5"/>
      <c r="J47" s="5"/>
      <c r="K47" s="5"/>
    </row>
    <row r="48" spans="1:11" ht="11.25">
      <c r="A48" s="14"/>
      <c r="B48" s="21"/>
      <c r="C48" s="21"/>
      <c r="D48" s="21"/>
      <c r="E48" s="21"/>
      <c r="F48" s="21"/>
      <c r="G48" s="21"/>
      <c r="H48" s="21"/>
      <c r="I48" s="5"/>
      <c r="J48" s="5"/>
      <c r="K48" s="5"/>
    </row>
    <row r="49" spans="1:11" ht="11.25">
      <c r="A49" s="14" t="s">
        <v>76</v>
      </c>
      <c r="B49" s="20">
        <f>SUM(B50:B58)</f>
        <v>7378.190920000001</v>
      </c>
      <c r="C49" s="20"/>
      <c r="D49" s="20">
        <f>SUM(D50:D58)</f>
        <v>5817.75174</v>
      </c>
      <c r="E49" s="20">
        <f>SUM(E50:E58)</f>
        <v>3196.2425000000003</v>
      </c>
      <c r="F49" s="20">
        <f>SUM(F50:F58)</f>
        <v>2621.5092400000003</v>
      </c>
      <c r="G49" s="21"/>
      <c r="H49" s="20">
        <f>SUM(H50:H58)</f>
        <v>1560.4391799999999</v>
      </c>
      <c r="I49" s="5"/>
      <c r="J49" s="5"/>
      <c r="K49" s="5"/>
    </row>
    <row r="50" spans="1:11" ht="11.25">
      <c r="A50" s="15" t="s">
        <v>77</v>
      </c>
      <c r="B50" s="21">
        <f aca="true" t="shared" si="2" ref="B50:B58">D50+H50</f>
        <v>155.19628</v>
      </c>
      <c r="C50" s="21"/>
      <c r="D50" s="21">
        <f aca="true" t="shared" si="3" ref="D50:D58">SUM(E50:F50)</f>
        <v>100.82658</v>
      </c>
      <c r="E50" s="21">
        <v>71.51764</v>
      </c>
      <c r="F50" s="21">
        <v>29.30894</v>
      </c>
      <c r="G50" s="21"/>
      <c r="H50" s="21">
        <v>54.3697</v>
      </c>
      <c r="I50" s="5"/>
      <c r="J50" s="5"/>
      <c r="K50" s="5"/>
    </row>
    <row r="51" spans="1:11" ht="11.25">
      <c r="A51" s="15" t="s">
        <v>35</v>
      </c>
      <c r="B51" s="21">
        <f t="shared" si="2"/>
        <v>1071.67815</v>
      </c>
      <c r="C51" s="21"/>
      <c r="D51" s="21">
        <f t="shared" si="3"/>
        <v>775.2809</v>
      </c>
      <c r="E51" s="21">
        <v>553.27108</v>
      </c>
      <c r="F51" s="21">
        <v>222.00982</v>
      </c>
      <c r="G51" s="21"/>
      <c r="H51" s="21">
        <v>296.39725</v>
      </c>
      <c r="I51" s="5"/>
      <c r="J51" s="5"/>
      <c r="K51" s="5"/>
    </row>
    <row r="52" spans="1:8" ht="11.25">
      <c r="A52" s="15" t="s">
        <v>36</v>
      </c>
      <c r="B52" s="21">
        <f t="shared" si="2"/>
        <v>1343.0865099999999</v>
      </c>
      <c r="C52" s="21"/>
      <c r="D52" s="21">
        <f t="shared" si="3"/>
        <v>993.5165999999999</v>
      </c>
      <c r="E52" s="21">
        <v>583.0341</v>
      </c>
      <c r="F52" s="21">
        <v>410.4825</v>
      </c>
      <c r="G52" s="21"/>
      <c r="H52" s="21">
        <v>349.56991</v>
      </c>
    </row>
    <row r="53" spans="1:8" ht="11.25">
      <c r="A53" s="15" t="s">
        <v>37</v>
      </c>
      <c r="B53" s="21">
        <f t="shared" si="2"/>
        <v>1266.34917</v>
      </c>
      <c r="C53" s="21"/>
      <c r="D53" s="21">
        <f t="shared" si="3"/>
        <v>1125.12381</v>
      </c>
      <c r="E53" s="21">
        <v>375.64515</v>
      </c>
      <c r="F53" s="21">
        <v>749.47866</v>
      </c>
      <c r="G53" s="21"/>
      <c r="H53" s="21">
        <v>141.22536</v>
      </c>
    </row>
    <row r="54" spans="1:8" ht="11.25">
      <c r="A54" s="15" t="s">
        <v>38</v>
      </c>
      <c r="B54" s="21">
        <f t="shared" si="2"/>
        <v>936.99886</v>
      </c>
      <c r="C54" s="21"/>
      <c r="D54" s="21">
        <f t="shared" si="3"/>
        <v>782.6698200000001</v>
      </c>
      <c r="E54" s="21">
        <v>406.17369</v>
      </c>
      <c r="F54" s="21">
        <v>376.49613</v>
      </c>
      <c r="G54" s="21"/>
      <c r="H54" s="21">
        <v>154.32904</v>
      </c>
    </row>
    <row r="55" spans="1:8" ht="11.25">
      <c r="A55" s="15" t="s">
        <v>39</v>
      </c>
      <c r="B55" s="21">
        <f t="shared" si="2"/>
        <v>325.78773</v>
      </c>
      <c r="C55" s="21"/>
      <c r="D55" s="21">
        <f t="shared" si="3"/>
        <v>191.51718</v>
      </c>
      <c r="E55" s="21">
        <v>97.02533</v>
      </c>
      <c r="F55" s="21">
        <v>94.49185</v>
      </c>
      <c r="G55" s="21"/>
      <c r="H55" s="21">
        <v>134.27055</v>
      </c>
    </row>
    <row r="56" spans="1:8" ht="11.25">
      <c r="A56" s="15" t="s">
        <v>40</v>
      </c>
      <c r="B56" s="21">
        <f t="shared" si="2"/>
        <v>370.24675</v>
      </c>
      <c r="C56" s="21"/>
      <c r="D56" s="21">
        <f t="shared" si="3"/>
        <v>189.28635</v>
      </c>
      <c r="E56" s="21">
        <v>141.9094</v>
      </c>
      <c r="F56" s="21">
        <v>47.37695</v>
      </c>
      <c r="G56" s="21"/>
      <c r="H56" s="21">
        <v>180.9604</v>
      </c>
    </row>
    <row r="57" spans="1:8" ht="11.25">
      <c r="A57" s="15" t="s">
        <v>41</v>
      </c>
      <c r="B57" s="21">
        <f t="shared" si="2"/>
        <v>1681.59054</v>
      </c>
      <c r="C57" s="21"/>
      <c r="D57" s="21">
        <f t="shared" si="3"/>
        <v>1462.25027</v>
      </c>
      <c r="E57" s="21">
        <v>830.10581</v>
      </c>
      <c r="F57" s="21">
        <v>632.14446</v>
      </c>
      <c r="G57" s="21"/>
      <c r="H57" s="21">
        <v>219.34027</v>
      </c>
    </row>
    <row r="58" spans="1:8" ht="11.25">
      <c r="A58" s="15" t="s">
        <v>42</v>
      </c>
      <c r="B58" s="21">
        <f t="shared" si="2"/>
        <v>227.25693</v>
      </c>
      <c r="C58" s="21"/>
      <c r="D58" s="21">
        <f t="shared" si="3"/>
        <v>197.28023000000002</v>
      </c>
      <c r="E58" s="21">
        <v>137.5603</v>
      </c>
      <c r="F58" s="21">
        <v>59.71993</v>
      </c>
      <c r="G58" s="21"/>
      <c r="H58" s="21">
        <v>29.9767</v>
      </c>
    </row>
    <row r="59" spans="1:11" ht="11.25">
      <c r="A59" s="9"/>
      <c r="B59" s="40"/>
      <c r="C59" s="40"/>
      <c r="D59" s="40"/>
      <c r="E59" s="40"/>
      <c r="F59" s="40"/>
      <c r="G59" s="40"/>
      <c r="H59" s="40"/>
      <c r="I59" s="2"/>
      <c r="J59" s="2"/>
      <c r="K59" s="2"/>
    </row>
    <row r="60" spans="1:11" ht="11.25">
      <c r="A60" s="14" t="s">
        <v>43</v>
      </c>
      <c r="B60" s="20">
        <f>SUM(B61:B64)</f>
        <v>58491.2829</v>
      </c>
      <c r="C60" s="20"/>
      <c r="D60" s="20">
        <f>SUM(D61:D64)</f>
        <v>50632.243330000005</v>
      </c>
      <c r="E60" s="20">
        <f>SUM(E61:E64)</f>
        <v>24049.103580000003</v>
      </c>
      <c r="F60" s="20">
        <f>SUM(F61:F64)</f>
        <v>26583.139750000002</v>
      </c>
      <c r="G60" s="20"/>
      <c r="H60" s="20">
        <f>SUM(H61:H64)</f>
        <v>7859.03957</v>
      </c>
      <c r="I60" s="2"/>
      <c r="J60" s="2"/>
      <c r="K60" s="2"/>
    </row>
    <row r="61" spans="1:11" ht="11.25">
      <c r="A61" s="15" t="s">
        <v>44</v>
      </c>
      <c r="B61" s="21">
        <f>D61+H61</f>
        <v>45419.36387</v>
      </c>
      <c r="C61" s="21"/>
      <c r="D61" s="21">
        <f>SUM(E61:F61)</f>
        <v>38905.81482</v>
      </c>
      <c r="E61" s="21">
        <v>19744.33499</v>
      </c>
      <c r="F61" s="21">
        <v>19161.47983</v>
      </c>
      <c r="G61" s="21"/>
      <c r="H61" s="21">
        <v>6513.54905</v>
      </c>
      <c r="I61" s="2"/>
      <c r="J61" s="2"/>
      <c r="K61" s="2"/>
    </row>
    <row r="62" spans="1:11" ht="11.25">
      <c r="A62" s="15" t="s">
        <v>45</v>
      </c>
      <c r="B62" s="21">
        <f>D62+H62</f>
        <v>5447.44743</v>
      </c>
      <c r="C62" s="21"/>
      <c r="D62" s="21">
        <f>SUM(E62:F62)</f>
        <v>4887.47675</v>
      </c>
      <c r="E62" s="21">
        <v>1970.01332</v>
      </c>
      <c r="F62" s="21">
        <v>2917.46343</v>
      </c>
      <c r="G62" s="21"/>
      <c r="H62" s="21">
        <v>559.97068</v>
      </c>
      <c r="I62" s="2"/>
      <c r="J62" s="2"/>
      <c r="K62" s="2"/>
    </row>
    <row r="63" spans="1:11" ht="11.25">
      <c r="A63" s="15" t="s">
        <v>46</v>
      </c>
      <c r="B63" s="21">
        <f>D63+H63</f>
        <v>655.70219</v>
      </c>
      <c r="C63" s="21"/>
      <c r="D63" s="21">
        <f>SUM(E63:F63)</f>
        <v>421.57318999999995</v>
      </c>
      <c r="E63" s="21">
        <v>151.92968</v>
      </c>
      <c r="F63" s="21">
        <v>269.64351</v>
      </c>
      <c r="G63" s="21"/>
      <c r="H63" s="21">
        <v>234.129</v>
      </c>
      <c r="I63" s="2"/>
      <c r="J63" s="2"/>
      <c r="K63" s="2"/>
    </row>
    <row r="64" spans="1:11" ht="11.25">
      <c r="A64" s="15" t="s">
        <v>47</v>
      </c>
      <c r="B64" s="21">
        <f>D64+H64</f>
        <v>6968.769410000001</v>
      </c>
      <c r="C64" s="21"/>
      <c r="D64" s="21">
        <f>SUM(E64:F64)</f>
        <v>6417.378570000001</v>
      </c>
      <c r="E64" s="21">
        <v>2182.82559</v>
      </c>
      <c r="F64" s="21">
        <v>4234.55298</v>
      </c>
      <c r="G64" s="21"/>
      <c r="H64" s="21">
        <v>551.39084</v>
      </c>
      <c r="I64" s="2"/>
      <c r="J64" s="2"/>
      <c r="K64" s="2"/>
    </row>
    <row r="65" spans="1:11" ht="11.25">
      <c r="A65" s="15"/>
      <c r="B65" s="21"/>
      <c r="C65" s="21"/>
      <c r="D65" s="21"/>
      <c r="E65" s="21"/>
      <c r="F65" s="21"/>
      <c r="G65" s="21"/>
      <c r="H65" s="21"/>
      <c r="I65" s="3"/>
      <c r="J65" s="3"/>
      <c r="K65" s="3"/>
    </row>
    <row r="66" spans="1:11" ht="11.25">
      <c r="A66" s="14" t="s">
        <v>48</v>
      </c>
      <c r="B66" s="20">
        <f>SUM(B67:B69)</f>
        <v>28635.59705</v>
      </c>
      <c r="C66" s="20"/>
      <c r="D66" s="20">
        <f>SUM(D67:D69)</f>
        <v>24662.02422</v>
      </c>
      <c r="E66" s="20">
        <f>SUM(E67:E69)</f>
        <v>13781.353</v>
      </c>
      <c r="F66" s="20">
        <f>SUM(F67:F69)</f>
        <v>10880.67122</v>
      </c>
      <c r="G66" s="20"/>
      <c r="H66" s="20">
        <f>SUM(H67:H69)</f>
        <v>3973.57283</v>
      </c>
      <c r="I66" s="3"/>
      <c r="J66" s="3"/>
      <c r="K66" s="3"/>
    </row>
    <row r="67" spans="1:11" ht="11.25">
      <c r="A67" s="15" t="s">
        <v>49</v>
      </c>
      <c r="B67" s="21">
        <f>D67+H67</f>
        <v>12383.443360000001</v>
      </c>
      <c r="C67" s="21"/>
      <c r="D67" s="21">
        <f>SUM(E67:F67)</f>
        <v>11587.247080000001</v>
      </c>
      <c r="E67" s="21">
        <v>6382.53867</v>
      </c>
      <c r="F67" s="21">
        <v>5204.70841</v>
      </c>
      <c r="G67" s="21"/>
      <c r="H67" s="21">
        <v>796.19628</v>
      </c>
      <c r="I67" s="3"/>
      <c r="J67" s="3"/>
      <c r="K67" s="3"/>
    </row>
    <row r="68" spans="1:11" ht="11.25">
      <c r="A68" s="15" t="s">
        <v>50</v>
      </c>
      <c r="B68" s="21">
        <f>D68+H68</f>
        <v>2395.4795</v>
      </c>
      <c r="C68" s="21"/>
      <c r="D68" s="21">
        <f>SUM(E68:F68)</f>
        <v>2083.1987</v>
      </c>
      <c r="E68" s="21">
        <v>1241.22197</v>
      </c>
      <c r="F68" s="21">
        <v>841.97673</v>
      </c>
      <c r="G68" s="21"/>
      <c r="H68" s="21">
        <v>312.2808</v>
      </c>
      <c r="I68" s="3"/>
      <c r="J68" s="3"/>
      <c r="K68" s="3"/>
    </row>
    <row r="69" spans="1:11" ht="11.25">
      <c r="A69" s="15" t="s">
        <v>51</v>
      </c>
      <c r="B69" s="21">
        <f>D69+H69</f>
        <v>13856.67419</v>
      </c>
      <c r="C69" s="21"/>
      <c r="D69" s="21">
        <f>SUM(E69:F69)</f>
        <v>10991.57844</v>
      </c>
      <c r="E69" s="21">
        <v>6157.59236</v>
      </c>
      <c r="F69" s="21">
        <v>4833.98608</v>
      </c>
      <c r="G69" s="21"/>
      <c r="H69" s="21">
        <v>2865.09575</v>
      </c>
      <c r="I69" s="3"/>
      <c r="J69" s="3"/>
      <c r="K69" s="3"/>
    </row>
    <row r="70" spans="1:11" ht="11.25">
      <c r="A70" s="14"/>
      <c r="B70" s="20"/>
      <c r="C70" s="20"/>
      <c r="D70" s="20"/>
      <c r="E70" s="20"/>
      <c r="F70" s="20"/>
      <c r="G70" s="20"/>
      <c r="H70" s="20"/>
      <c r="I70" s="3"/>
      <c r="J70" s="3"/>
      <c r="K70" s="3"/>
    </row>
    <row r="71" spans="1:11" ht="11.25">
      <c r="A71" s="14" t="s">
        <v>52</v>
      </c>
      <c r="B71" s="20">
        <f>SUM(B72:B73)</f>
        <v>2168.95907</v>
      </c>
      <c r="C71" s="20"/>
      <c r="D71" s="20">
        <f>SUM(D72:D73)</f>
        <v>1817.09838</v>
      </c>
      <c r="E71" s="20">
        <f>SUM(E72:E73)</f>
        <v>1082.1752999999999</v>
      </c>
      <c r="F71" s="20">
        <f>SUM(F72:F73)</f>
        <v>734.92308</v>
      </c>
      <c r="G71" s="21"/>
      <c r="H71" s="20">
        <f>SUM(H72:H73)</f>
        <v>351.86069</v>
      </c>
      <c r="I71" s="3"/>
      <c r="J71" s="3"/>
      <c r="K71" s="3"/>
    </row>
    <row r="72" spans="1:11" ht="11.25">
      <c r="A72" s="15" t="s">
        <v>53</v>
      </c>
      <c r="B72" s="21">
        <f>D72+H72</f>
        <v>1357.3645099999999</v>
      </c>
      <c r="C72" s="21"/>
      <c r="D72" s="21">
        <f>SUM(E72:F72)</f>
        <v>1147.0640899999999</v>
      </c>
      <c r="E72" s="21">
        <v>650.36444</v>
      </c>
      <c r="F72" s="21">
        <v>496.69965</v>
      </c>
      <c r="G72" s="21"/>
      <c r="H72" s="21">
        <v>210.30042</v>
      </c>
      <c r="I72" s="3"/>
      <c r="J72" s="3"/>
      <c r="K72" s="3"/>
    </row>
    <row r="73" spans="1:11" ht="11.25">
      <c r="A73" s="15" t="s">
        <v>54</v>
      </c>
      <c r="B73" s="21">
        <f>D73+H73</f>
        <v>811.59456</v>
      </c>
      <c r="C73" s="21"/>
      <c r="D73" s="21">
        <f>SUM(E73:F73)</f>
        <v>670.03429</v>
      </c>
      <c r="E73" s="21">
        <v>431.81086</v>
      </c>
      <c r="F73" s="21">
        <v>238.22343</v>
      </c>
      <c r="G73" s="21"/>
      <c r="H73" s="21">
        <v>141.56027</v>
      </c>
      <c r="I73" s="3"/>
      <c r="J73" s="3"/>
      <c r="K73" s="3"/>
    </row>
    <row r="74" spans="1:11" ht="11.25">
      <c r="A74" s="15"/>
      <c r="B74" s="21"/>
      <c r="C74" s="21"/>
      <c r="D74" s="21"/>
      <c r="E74" s="21"/>
      <c r="F74" s="21"/>
      <c r="G74" s="21"/>
      <c r="H74" s="21"/>
      <c r="I74" s="3"/>
      <c r="J74" s="3"/>
      <c r="K74" s="3"/>
    </row>
    <row r="75" spans="1:11" ht="11.25">
      <c r="A75" s="14" t="s">
        <v>55</v>
      </c>
      <c r="B75" s="20">
        <f>SUM(B76:B79)</f>
        <v>17361.309569999998</v>
      </c>
      <c r="C75" s="20"/>
      <c r="D75" s="20">
        <f>SUM(D76:D79)</f>
        <v>16000.16028</v>
      </c>
      <c r="E75" s="20">
        <f>SUM(E76:E79)</f>
        <v>4747.47906</v>
      </c>
      <c r="F75" s="20">
        <f>SUM(F76:F79)</f>
        <v>11252.68122</v>
      </c>
      <c r="G75" s="21"/>
      <c r="H75" s="20">
        <f>SUM(H76:H79)</f>
        <v>1361.14929</v>
      </c>
      <c r="I75" s="3"/>
      <c r="J75" s="3"/>
      <c r="K75" s="3"/>
    </row>
    <row r="76" spans="1:11" ht="11.25">
      <c r="A76" s="24" t="s">
        <v>56</v>
      </c>
      <c r="B76" s="21">
        <f>D76+H76</f>
        <v>5189.38228</v>
      </c>
      <c r="C76" s="21"/>
      <c r="D76" s="21">
        <f>SUM(E76:F76)</f>
        <v>4410.64953</v>
      </c>
      <c r="E76" s="21">
        <v>1993.69014</v>
      </c>
      <c r="F76" s="21">
        <v>2416.95939</v>
      </c>
      <c r="G76" s="21"/>
      <c r="H76" s="21">
        <v>778.73275</v>
      </c>
      <c r="I76" s="3"/>
      <c r="J76" s="3"/>
      <c r="K76" s="3"/>
    </row>
    <row r="77" spans="1:11" ht="11.25">
      <c r="A77" s="15" t="s">
        <v>57</v>
      </c>
      <c r="B77" s="21">
        <f>D77+H77</f>
        <v>1082.18248</v>
      </c>
      <c r="C77" s="21"/>
      <c r="D77" s="21">
        <f>SUM(E77:F77)</f>
        <v>875.52315</v>
      </c>
      <c r="E77" s="21">
        <v>561.61597</v>
      </c>
      <c r="F77" s="21">
        <v>313.90718</v>
      </c>
      <c r="G77" s="21"/>
      <c r="H77" s="21">
        <v>206.65933</v>
      </c>
      <c r="I77" s="3"/>
      <c r="J77" s="3"/>
      <c r="K77" s="3"/>
    </row>
    <row r="78" spans="1:11" ht="11.25">
      <c r="A78" s="24" t="s">
        <v>58</v>
      </c>
      <c r="B78" s="21">
        <f>D78+H78</f>
        <v>698.85204</v>
      </c>
      <c r="C78" s="21"/>
      <c r="D78" s="21">
        <f>SUM(E78:F78)</f>
        <v>617.51209</v>
      </c>
      <c r="E78" s="21">
        <v>354.38121</v>
      </c>
      <c r="F78" s="21">
        <v>263.13088</v>
      </c>
      <c r="G78" s="21"/>
      <c r="H78" s="21">
        <v>81.33995</v>
      </c>
      <c r="I78" s="3"/>
      <c r="J78" s="3"/>
      <c r="K78" s="3"/>
    </row>
    <row r="79" spans="1:11" ht="11.25">
      <c r="A79" s="15" t="s">
        <v>59</v>
      </c>
      <c r="B79" s="21">
        <f>D79+H79</f>
        <v>10390.89277</v>
      </c>
      <c r="C79" s="21"/>
      <c r="D79" s="21">
        <f>SUM(E79:F79)</f>
        <v>10096.47551</v>
      </c>
      <c r="E79" s="21">
        <v>1837.79174</v>
      </c>
      <c r="F79" s="21">
        <v>8258.68377</v>
      </c>
      <c r="G79" s="21"/>
      <c r="H79" s="21">
        <v>294.41726</v>
      </c>
      <c r="I79" s="3"/>
      <c r="J79" s="3"/>
      <c r="K79" s="3"/>
    </row>
    <row r="80" spans="1:11" ht="11.25">
      <c r="A80" s="14"/>
      <c r="B80" s="21"/>
      <c r="C80" s="21"/>
      <c r="D80" s="21"/>
      <c r="E80" s="21"/>
      <c r="F80" s="21"/>
      <c r="G80" s="21"/>
      <c r="H80" s="21"/>
      <c r="I80" s="3"/>
      <c r="J80" s="3"/>
      <c r="K80" s="3"/>
    </row>
    <row r="81" spans="1:11" ht="11.25">
      <c r="A81" s="14" t="s">
        <v>60</v>
      </c>
      <c r="B81" s="20">
        <f>D81+H81</f>
        <v>32689.56506</v>
      </c>
      <c r="C81" s="20"/>
      <c r="D81" s="20">
        <f>SUM(E81:F81)</f>
        <v>29948.34519</v>
      </c>
      <c r="E81" s="23">
        <f>E82</f>
        <v>15224.49331</v>
      </c>
      <c r="F81" s="23">
        <f>F82</f>
        <v>14723.85188</v>
      </c>
      <c r="G81" s="21"/>
      <c r="H81" s="23">
        <f>H82</f>
        <v>2741.21987</v>
      </c>
      <c r="I81" s="3"/>
      <c r="J81" s="3"/>
      <c r="K81" s="3"/>
    </row>
    <row r="82" spans="1:11" ht="11.25">
      <c r="A82" s="15" t="s">
        <v>61</v>
      </c>
      <c r="B82" s="21">
        <f>D82+H82</f>
        <v>32689.56506</v>
      </c>
      <c r="C82" s="21"/>
      <c r="D82" s="21">
        <f>SUM(E82:F82)</f>
        <v>29948.34519</v>
      </c>
      <c r="E82" s="21">
        <v>15224.49331</v>
      </c>
      <c r="F82" s="21">
        <v>14723.85188</v>
      </c>
      <c r="G82" s="21"/>
      <c r="H82" s="21">
        <v>2741.21987</v>
      </c>
      <c r="I82" s="3"/>
      <c r="J82" s="3"/>
      <c r="K82" s="3"/>
    </row>
    <row r="83" spans="1:11" ht="11.25">
      <c r="A83" s="15"/>
      <c r="B83" s="21"/>
      <c r="C83" s="21"/>
      <c r="D83" s="21"/>
      <c r="E83" s="21"/>
      <c r="F83" s="21"/>
      <c r="G83" s="21"/>
      <c r="H83" s="21"/>
      <c r="I83" s="3"/>
      <c r="J83" s="3"/>
      <c r="K83" s="3"/>
    </row>
    <row r="84" spans="1:11" ht="11.25">
      <c r="A84" s="14" t="s">
        <v>62</v>
      </c>
      <c r="B84" s="20">
        <f>D84+H84</f>
        <v>3432.6777700000002</v>
      </c>
      <c r="C84" s="20"/>
      <c r="D84" s="20">
        <f>SUM(E84:F84)</f>
        <v>2951.40067</v>
      </c>
      <c r="E84" s="23">
        <f>E85</f>
        <v>1635.01159</v>
      </c>
      <c r="F84" s="23">
        <f>F85</f>
        <v>1316.38908</v>
      </c>
      <c r="G84" s="21"/>
      <c r="H84" s="23">
        <f>H85</f>
        <v>481.2771</v>
      </c>
      <c r="I84" s="3"/>
      <c r="J84" s="3"/>
      <c r="K84" s="3"/>
    </row>
    <row r="85" spans="1:11" ht="11.25">
      <c r="A85" s="15" t="s">
        <v>63</v>
      </c>
      <c r="B85" s="21">
        <f>D85+H85</f>
        <v>3432.6777700000002</v>
      </c>
      <c r="C85" s="21"/>
      <c r="D85" s="21">
        <f>SUM(E85:F85)</f>
        <v>2951.40067</v>
      </c>
      <c r="E85" s="21">
        <v>1635.01159</v>
      </c>
      <c r="F85" s="21">
        <v>1316.38908</v>
      </c>
      <c r="G85" s="21"/>
      <c r="H85" s="21">
        <v>481.2771</v>
      </c>
      <c r="I85" s="3"/>
      <c r="J85" s="3"/>
      <c r="K85" s="3"/>
    </row>
    <row r="86" spans="1:11" ht="11.25">
      <c r="A86" s="15"/>
      <c r="B86" s="21"/>
      <c r="C86" s="21"/>
      <c r="D86" s="21"/>
      <c r="E86" s="21"/>
      <c r="F86" s="21"/>
      <c r="G86" s="21"/>
      <c r="H86" s="21"/>
      <c r="I86" s="3"/>
      <c r="J86" s="3"/>
      <c r="K86" s="3"/>
    </row>
    <row r="87" spans="1:11" ht="11.25">
      <c r="A87" s="14" t="s">
        <v>64</v>
      </c>
      <c r="B87" s="20">
        <f>D87+H87</f>
        <v>1535.3047000000001</v>
      </c>
      <c r="C87" s="20"/>
      <c r="D87" s="20">
        <f>SUM(E87:F87)</f>
        <v>1107.88553</v>
      </c>
      <c r="E87" s="23">
        <f>E88</f>
        <v>636.49039</v>
      </c>
      <c r="F87" s="23">
        <f>F88</f>
        <v>471.39514</v>
      </c>
      <c r="G87" s="21"/>
      <c r="H87" s="23">
        <f>H88</f>
        <v>427.41917</v>
      </c>
      <c r="I87" s="3"/>
      <c r="J87" s="3"/>
      <c r="K87" s="3"/>
    </row>
    <row r="88" spans="1:11" ht="11.25">
      <c r="A88" s="15" t="s">
        <v>65</v>
      </c>
      <c r="B88" s="21">
        <f>D88+H88</f>
        <v>1535.3047000000001</v>
      </c>
      <c r="C88" s="21"/>
      <c r="D88" s="21">
        <f>SUM(E88:F88)</f>
        <v>1107.88553</v>
      </c>
      <c r="E88" s="21">
        <v>636.49039</v>
      </c>
      <c r="F88" s="21">
        <v>471.39514</v>
      </c>
      <c r="G88" s="21"/>
      <c r="H88" s="21">
        <v>427.41917</v>
      </c>
      <c r="I88" s="3"/>
      <c r="J88" s="3"/>
      <c r="K88" s="3"/>
    </row>
    <row r="89" spans="1:11" ht="11.25">
      <c r="A89" s="15"/>
      <c r="B89" s="21"/>
      <c r="C89" s="21"/>
      <c r="D89" s="21"/>
      <c r="E89" s="21"/>
      <c r="F89" s="21"/>
      <c r="G89" s="21"/>
      <c r="H89" s="21"/>
      <c r="I89" s="3"/>
      <c r="J89" s="3"/>
      <c r="K89" s="3"/>
    </row>
    <row r="90" spans="1:11" ht="11.25">
      <c r="A90" s="14" t="s">
        <v>78</v>
      </c>
      <c r="B90" s="20">
        <f>SUM(B91:B93)</f>
        <v>11929.15416</v>
      </c>
      <c r="C90" s="20"/>
      <c r="D90" s="20">
        <f>SUM(D91:D93)</f>
        <v>9364.2512</v>
      </c>
      <c r="E90" s="20">
        <f>SUM(E91:E93)</f>
        <v>4646.547500000001</v>
      </c>
      <c r="F90" s="20">
        <f>SUM(F91:F93)</f>
        <v>4717.7037</v>
      </c>
      <c r="G90" s="21"/>
      <c r="H90" s="20">
        <f>SUM(H91:H93)</f>
        <v>2564.9029600000003</v>
      </c>
      <c r="I90" s="3"/>
      <c r="J90" s="3"/>
      <c r="K90" s="3"/>
    </row>
    <row r="91" spans="1:11" ht="11.25">
      <c r="A91" s="15" t="s">
        <v>79</v>
      </c>
      <c r="B91" s="21">
        <f>D91+H91</f>
        <v>944.1810399999999</v>
      </c>
      <c r="C91" s="21"/>
      <c r="D91" s="21">
        <f>SUM(E91:F91)</f>
        <v>579.01451</v>
      </c>
      <c r="E91" s="21">
        <v>297.45307</v>
      </c>
      <c r="F91" s="21">
        <v>281.56144</v>
      </c>
      <c r="G91" s="21"/>
      <c r="H91" s="21">
        <v>365.16653</v>
      </c>
      <c r="I91" s="3"/>
      <c r="J91" s="3"/>
      <c r="K91" s="3"/>
    </row>
    <row r="92" spans="1:11" ht="11.25">
      <c r="A92" s="15" t="s">
        <v>66</v>
      </c>
      <c r="B92" s="21">
        <f>D92+H92</f>
        <v>3154.3937800000003</v>
      </c>
      <c r="C92" s="21"/>
      <c r="D92" s="21">
        <f>SUM(E92:F92)</f>
        <v>2196.0646800000004</v>
      </c>
      <c r="E92" s="21">
        <v>1123.09731</v>
      </c>
      <c r="F92" s="21">
        <v>1072.96737</v>
      </c>
      <c r="G92" s="21"/>
      <c r="H92" s="21">
        <v>958.3291</v>
      </c>
      <c r="I92" s="3"/>
      <c r="J92" s="3"/>
      <c r="K92" s="3"/>
    </row>
    <row r="93" spans="1:11" ht="11.25">
      <c r="A93" s="15" t="s">
        <v>67</v>
      </c>
      <c r="B93" s="21">
        <f>D93+H93</f>
        <v>7830.57934</v>
      </c>
      <c r="C93" s="21"/>
      <c r="D93" s="21">
        <f>SUM(E93:F93)</f>
        <v>6589.17201</v>
      </c>
      <c r="E93" s="21">
        <v>3225.99712</v>
      </c>
      <c r="F93" s="21">
        <v>3363.17489</v>
      </c>
      <c r="G93" s="21"/>
      <c r="H93" s="21">
        <v>1241.40733</v>
      </c>
      <c r="I93" s="3"/>
      <c r="J93" s="3"/>
      <c r="K93" s="3"/>
    </row>
    <row r="94" spans="1:8" ht="11.25">
      <c r="A94" s="14"/>
      <c r="B94" s="21"/>
      <c r="C94" s="21"/>
      <c r="D94" s="21"/>
      <c r="E94" s="21"/>
      <c r="F94" s="21"/>
      <c r="G94" s="21"/>
      <c r="H94" s="21"/>
    </row>
    <row r="95" spans="1:8" ht="11.25">
      <c r="A95" s="14" t="s">
        <v>68</v>
      </c>
      <c r="B95" s="20">
        <f>D95+H95</f>
        <v>2029.7188</v>
      </c>
      <c r="C95" s="20"/>
      <c r="D95" s="20">
        <f>SUM(E95:F95)</f>
        <v>1706.3268</v>
      </c>
      <c r="E95" s="23">
        <f>E96</f>
        <v>650.58413</v>
      </c>
      <c r="F95" s="23">
        <f>F96</f>
        <v>1055.74267</v>
      </c>
      <c r="G95" s="21"/>
      <c r="H95" s="23">
        <f>H96</f>
        <v>323.392</v>
      </c>
    </row>
    <row r="96" spans="1:8" ht="11.25">
      <c r="A96" s="15" t="s">
        <v>69</v>
      </c>
      <c r="B96" s="21">
        <f>D96+H96</f>
        <v>2029.7188</v>
      </c>
      <c r="C96" s="21"/>
      <c r="D96" s="21">
        <f>SUM(E96:F96)</f>
        <v>1706.3268</v>
      </c>
      <c r="E96" s="21">
        <v>650.58413</v>
      </c>
      <c r="F96" s="21">
        <v>1055.74267</v>
      </c>
      <c r="G96" s="21"/>
      <c r="H96" s="21">
        <v>323.392</v>
      </c>
    </row>
    <row r="97" spans="1:8" ht="11.25">
      <c r="A97" s="15"/>
      <c r="B97" s="21"/>
      <c r="C97" s="21"/>
      <c r="D97" s="21"/>
      <c r="E97" s="21"/>
      <c r="F97" s="21"/>
      <c r="G97" s="21"/>
      <c r="H97" s="21"/>
    </row>
    <row r="98" spans="1:8" ht="11.25">
      <c r="A98" s="15" t="s">
        <v>70</v>
      </c>
      <c r="B98" s="21">
        <f>D98+H98</f>
        <v>59.83965</v>
      </c>
      <c r="C98" s="21"/>
      <c r="D98" s="21">
        <f>SUM(E98:F98)</f>
        <v>42.46122</v>
      </c>
      <c r="E98" s="21">
        <v>37.70726</v>
      </c>
      <c r="F98" s="21">
        <v>4.75396</v>
      </c>
      <c r="G98" s="21"/>
      <c r="H98" s="21">
        <v>17.37843</v>
      </c>
    </row>
    <row r="99" spans="1:8" ht="11.25">
      <c r="A99" s="15" t="s">
        <v>71</v>
      </c>
      <c r="B99" s="21">
        <f>D99+H99</f>
        <v>107.58131</v>
      </c>
      <c r="C99" s="21"/>
      <c r="D99" s="21">
        <f>SUM(E99:F99)</f>
        <v>64.47903</v>
      </c>
      <c r="E99" s="21">
        <v>55.66729</v>
      </c>
      <c r="F99" s="21">
        <v>8.81174</v>
      </c>
      <c r="G99" s="21"/>
      <c r="H99" s="21">
        <v>43.10228</v>
      </c>
    </row>
    <row r="100" spans="1:8" ht="11.25">
      <c r="A100" s="16"/>
      <c r="B100" s="22"/>
      <c r="C100" s="22"/>
      <c r="D100" s="22"/>
      <c r="E100" s="22"/>
      <c r="F100" s="22"/>
      <c r="G100" s="22"/>
      <c r="H100" s="22"/>
    </row>
    <row r="101" spans="1:8" ht="11.25">
      <c r="A101" s="16"/>
      <c r="B101" s="22"/>
      <c r="C101" s="22"/>
      <c r="D101" s="22"/>
      <c r="E101" s="22"/>
      <c r="F101" s="22"/>
      <c r="G101" s="22"/>
      <c r="H101" s="22"/>
    </row>
    <row r="102" spans="1:8" ht="11.25">
      <c r="A102" s="16"/>
      <c r="B102" s="22"/>
      <c r="C102" s="22"/>
      <c r="D102" s="22"/>
      <c r="E102" s="22"/>
      <c r="F102" s="22"/>
      <c r="G102" s="22"/>
      <c r="H102" s="22"/>
    </row>
    <row r="103" spans="1:8" ht="11.25">
      <c r="A103" s="16"/>
      <c r="B103" s="22"/>
      <c r="C103" s="22"/>
      <c r="D103" s="22"/>
      <c r="E103" s="22"/>
      <c r="F103" s="22"/>
      <c r="G103" s="22"/>
      <c r="H103" s="22"/>
    </row>
    <row r="104" spans="1:8" ht="11.25">
      <c r="A104" s="16"/>
      <c r="B104" s="22"/>
      <c r="C104" s="22"/>
      <c r="D104" s="22"/>
      <c r="E104" s="22"/>
      <c r="F104" s="22"/>
      <c r="G104" s="22"/>
      <c r="H104" s="22"/>
    </row>
    <row r="105" spans="2:8" ht="11.25">
      <c r="B105" s="22"/>
      <c r="C105" s="22"/>
      <c r="D105" s="22"/>
      <c r="E105" s="22"/>
      <c r="F105" s="22"/>
      <c r="G105" s="22"/>
      <c r="H105" s="22"/>
    </row>
    <row r="106" spans="2:8" ht="11.25">
      <c r="B106" s="22"/>
      <c r="C106" s="22"/>
      <c r="D106" s="22"/>
      <c r="E106" s="22"/>
      <c r="F106" s="22"/>
      <c r="G106" s="22"/>
      <c r="H106" s="22"/>
    </row>
    <row r="107" spans="2:8" ht="11.25">
      <c r="B107" s="22"/>
      <c r="C107" s="22"/>
      <c r="D107" s="22"/>
      <c r="E107" s="22"/>
      <c r="F107" s="22"/>
      <c r="G107" s="22"/>
      <c r="H107" s="22"/>
    </row>
    <row r="108" spans="2:8" ht="11.25">
      <c r="B108" s="22"/>
      <c r="C108" s="22"/>
      <c r="D108" s="22"/>
      <c r="E108" s="22"/>
      <c r="F108" s="22"/>
      <c r="G108" s="22"/>
      <c r="H108" s="22"/>
    </row>
  </sheetData>
  <mergeCells count="1">
    <mergeCell ref="B8:E8"/>
  </mergeCells>
  <printOptions/>
  <pageMargins left="0.5" right="0.75" top="0.4330708661417323" bottom="0.2755905511811024" header="0.5118110236220472" footer="0.5118110236220472"/>
  <pageSetup horizontalDpi="300" verticalDpi="300" orientation="portrait" paperSize="9" scale="115" r:id="rId1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2003-04-30T08:17:03Z</cp:lastPrinted>
  <dcterms:created xsi:type="dcterms:W3CDTF">2001-03-08T09:27:13Z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