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15" windowHeight="4695" activeTab="0"/>
  </bookViews>
  <sheets>
    <sheet name="FGS-08" sheetId="1" r:id="rId1"/>
  </sheets>
  <definedNames>
    <definedName name="_xlnm.Print_Area" localSheetId="0">'FGS-08'!$A$11:$L$99</definedName>
    <definedName name="HTML_CodePage" hidden="1">1252</definedName>
    <definedName name="HTML_Control" hidden="1">{"'FGS-08A'!$A$7:$K$99"}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"C:\anuarios fogasa\Fgs08.htm"</definedName>
    <definedName name="HTML_Title" hidden="1">""</definedName>
    <definedName name="HTML1_1" localSheetId="0" hidden="1">"[FGS8.WK4]A!$A$1:$M$55"</definedName>
    <definedName name="HTML1_10" localSheetId="0" hidden="1">""</definedName>
    <definedName name="HTML1_11" localSheetId="0" hidden="1">1</definedName>
    <definedName name="HTML1_12" localSheetId="0" hidden="1">"N:\DOCUMENT\Anuario\html\FGS08A.htm"</definedName>
    <definedName name="HTML1_2" localSheetId="0" hidden="1">1</definedName>
    <definedName name="HTML1_3" localSheetId="0" hidden="1">""</definedName>
    <definedName name="HTML1_4" localSheetId="0" hidden="1">""</definedName>
    <definedName name="HTML1_5" localSheetId="0" hidden="1">""</definedName>
    <definedName name="HTML1_6" localSheetId="0" hidden="1">-4146</definedName>
    <definedName name="HTML1_7" localSheetId="0" hidden="1">-4146</definedName>
    <definedName name="HTML1_8" localSheetId="0" hidden="1">""</definedName>
    <definedName name="HTML1_9" localSheetId="0" hidden="1">""</definedName>
    <definedName name="HTMLCount" localSheetId="0" hidden="1">1</definedName>
    <definedName name="NURIA">'FGS-08'!$A$12:$GR$8128</definedName>
    <definedName name="_xlnm.Print_Titles" localSheetId="0">'FGS-08'!$1:$10</definedName>
  </definedNames>
  <calcPr fullCalcOnLoad="1"/>
</workbook>
</file>

<file path=xl/sharedStrings.xml><?xml version="1.0" encoding="utf-8"?>
<sst xmlns="http://schemas.openxmlformats.org/spreadsheetml/2006/main" count="110" uniqueCount="82">
  <si>
    <t xml:space="preserve"> </t>
  </si>
  <si>
    <t>VALORES ABSOLUTOS</t>
  </si>
  <si>
    <t>Absolutas</t>
  </si>
  <si>
    <t>Relativas</t>
  </si>
  <si>
    <t>En porcentaje</t>
  </si>
  <si>
    <t>TOTAL</t>
  </si>
  <si>
    <t>Almería</t>
  </si>
  <si>
    <t xml:space="preserve">Cádiz </t>
  </si>
  <si>
    <t xml:space="preserve">Córdoba </t>
  </si>
  <si>
    <t xml:space="preserve">Granada </t>
  </si>
  <si>
    <t xml:space="preserve">Huelva </t>
  </si>
  <si>
    <t xml:space="preserve">Jaén </t>
  </si>
  <si>
    <t xml:space="preserve">Málaga </t>
  </si>
  <si>
    <t xml:space="preserve">Sevilla </t>
  </si>
  <si>
    <t xml:space="preserve">Huesca </t>
  </si>
  <si>
    <t xml:space="preserve">Teruel </t>
  </si>
  <si>
    <t xml:space="preserve">Zaragoza </t>
  </si>
  <si>
    <t>ASTURIAS</t>
  </si>
  <si>
    <t xml:space="preserve">Asturias </t>
  </si>
  <si>
    <t>BALEARES</t>
  </si>
  <si>
    <t>Baleares</t>
  </si>
  <si>
    <t>CANARIAS</t>
  </si>
  <si>
    <t xml:space="preserve">Las Palmas </t>
  </si>
  <si>
    <t xml:space="preserve">S. C. Tenerife </t>
  </si>
  <si>
    <t>CANTABRIA</t>
  </si>
  <si>
    <t>Cantabria</t>
  </si>
  <si>
    <t>CASTILLA-LA MANCHA</t>
  </si>
  <si>
    <t xml:space="preserve">Albacete </t>
  </si>
  <si>
    <t xml:space="preserve">Ciudad Real </t>
  </si>
  <si>
    <t xml:space="preserve">Cuenca </t>
  </si>
  <si>
    <t xml:space="preserve">Guadalajara </t>
  </si>
  <si>
    <t xml:space="preserve">Toledo </t>
  </si>
  <si>
    <t xml:space="preserve">Burgos </t>
  </si>
  <si>
    <t xml:space="preserve">León </t>
  </si>
  <si>
    <t xml:space="preserve">Palencia </t>
  </si>
  <si>
    <t xml:space="preserve">Salamanca </t>
  </si>
  <si>
    <t xml:space="preserve">Segovia </t>
  </si>
  <si>
    <t xml:space="preserve">Soria </t>
  </si>
  <si>
    <t xml:space="preserve">Valladolid </t>
  </si>
  <si>
    <t xml:space="preserve">Zamora </t>
  </si>
  <si>
    <t>CATALUÑA</t>
  </si>
  <si>
    <t xml:space="preserve">Barcelona </t>
  </si>
  <si>
    <t xml:space="preserve">Girona </t>
  </si>
  <si>
    <t xml:space="preserve">Lleida </t>
  </si>
  <si>
    <t xml:space="preserve">Tarragona </t>
  </si>
  <si>
    <t>COMUNIDAD VALENCIANA</t>
  </si>
  <si>
    <t xml:space="preserve">Alicante </t>
  </si>
  <si>
    <t xml:space="preserve">Castellón </t>
  </si>
  <si>
    <t xml:space="preserve">Valencia </t>
  </si>
  <si>
    <t>EXTREMADURA</t>
  </si>
  <si>
    <t xml:space="preserve">Badajoz </t>
  </si>
  <si>
    <t xml:space="preserve">Cáceres </t>
  </si>
  <si>
    <t>GALICIA</t>
  </si>
  <si>
    <t xml:space="preserve">A Coruña </t>
  </si>
  <si>
    <t xml:space="preserve">Lugo </t>
  </si>
  <si>
    <t xml:space="preserve">Ourense </t>
  </si>
  <si>
    <t xml:space="preserve">Pontevedra </t>
  </si>
  <si>
    <t>MADRID</t>
  </si>
  <si>
    <t>Madrid</t>
  </si>
  <si>
    <t>MURCIA</t>
  </si>
  <si>
    <t>Murcia</t>
  </si>
  <si>
    <t>NAVARRA</t>
  </si>
  <si>
    <t>Navarra</t>
  </si>
  <si>
    <t xml:space="preserve">Guipúzcoa </t>
  </si>
  <si>
    <t>Vizcaya</t>
  </si>
  <si>
    <t>RIOJA (LA)</t>
  </si>
  <si>
    <t>La Rioja</t>
  </si>
  <si>
    <t>Ceuta</t>
  </si>
  <si>
    <t>Melilla</t>
  </si>
  <si>
    <t>VARIACIONES SOBRE EL AÑO ANTERIOR</t>
  </si>
  <si>
    <t>FONDO DE GARANTÍA SALARIAL</t>
  </si>
  <si>
    <t>ARAGÓN</t>
  </si>
  <si>
    <t>CASTILLA Y LEÓN</t>
  </si>
  <si>
    <t xml:space="preserve">Ávila </t>
  </si>
  <si>
    <t>PAÍS VASCO</t>
  </si>
  <si>
    <t xml:space="preserve">Álava </t>
  </si>
  <si>
    <t>En miles de euros</t>
  </si>
  <si>
    <t>ANDALUCÍA</t>
  </si>
  <si>
    <t>FGS-8.</t>
  </si>
  <si>
    <t xml:space="preserve">Importe de las prestaciones acordadas </t>
  </si>
  <si>
    <t>por insolvencia, por comunidad autónoma</t>
  </si>
  <si>
    <t>y provincia.</t>
  </si>
</sst>
</file>

<file path=xl/styles.xml><?xml version="1.0" encoding="utf-8"?>
<styleSheet xmlns="http://schemas.openxmlformats.org/spreadsheetml/2006/main">
  <numFmts count="14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0_)"/>
    <numFmt numFmtId="165" formatCode="mmm\-yy_)"/>
    <numFmt numFmtId="166" formatCode="#,##0_);\(#,##0\)"/>
    <numFmt numFmtId="167" formatCode="#,##0.0_);\(#,##0.0\)"/>
    <numFmt numFmtId="168" formatCode=";;;"/>
    <numFmt numFmtId="169" formatCode="#,##0.0"/>
  </numFmts>
  <fonts count="7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Courier"/>
      <family val="0"/>
    </font>
    <font>
      <sz val="7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lightGray">
        <bgColor indexed="22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4" fillId="0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166" fontId="1" fillId="0" borderId="0" xfId="0" applyNumberFormat="1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166" fontId="1" fillId="0" borderId="0" xfId="0" applyNumberFormat="1" applyFont="1" applyAlignment="1" applyProtection="1">
      <alignment horizontal="centerContinuous" vertical="center"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>
      <alignment horizontal="centerContinuous"/>
    </xf>
    <xf numFmtId="0" fontId="1" fillId="0" borderId="0" xfId="0" applyFont="1" applyAlignment="1" applyProtection="1">
      <alignment horizontal="centerContinuous" vertical="center" wrapText="1"/>
      <protection/>
    </xf>
    <xf numFmtId="166" fontId="1" fillId="0" borderId="0" xfId="0" applyNumberFormat="1" applyFont="1" applyAlignment="1" applyProtection="1">
      <alignment horizontal="centerContinuous" vertical="center" wrapText="1"/>
      <protection/>
    </xf>
    <xf numFmtId="166" fontId="1" fillId="0" borderId="1" xfId="0" applyNumberFormat="1" applyFont="1" applyBorder="1" applyAlignment="1" applyProtection="1">
      <alignment horizontal="centerContinuous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 horizontal="left"/>
    </xf>
    <xf numFmtId="0" fontId="0" fillId="2" borderId="0" xfId="0" applyFont="1" applyFill="1" applyAlignment="1">
      <alignment/>
    </xf>
    <xf numFmtId="0" fontId="6" fillId="2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2" xfId="0" applyFont="1" applyBorder="1" applyAlignment="1" applyProtection="1">
      <alignment vertical="center"/>
      <protection/>
    </xf>
    <xf numFmtId="0" fontId="1" fillId="0" borderId="3" xfId="0" applyFont="1" applyBorder="1" applyAlignment="1" applyProtection="1">
      <alignment horizontal="centerContinuous" vertical="center" wrapText="1"/>
      <protection/>
    </xf>
    <xf numFmtId="0" fontId="0" fillId="0" borderId="3" xfId="0" applyFont="1" applyBorder="1" applyAlignment="1" applyProtection="1">
      <alignment horizontal="centerContinuous" vertical="center" wrapText="1"/>
      <protection/>
    </xf>
    <xf numFmtId="0" fontId="0" fillId="0" borderId="0" xfId="0" applyFont="1" applyAlignment="1">
      <alignment horizontal="centerContinuous" vertical="center"/>
    </xf>
    <xf numFmtId="0" fontId="1" fillId="0" borderId="4" xfId="0" applyFont="1" applyBorder="1" applyAlignment="1" applyProtection="1">
      <alignment horizontal="centerContinuous" vertical="center"/>
      <protection/>
    </xf>
    <xf numFmtId="0" fontId="1" fillId="0" borderId="1" xfId="0" applyFont="1" applyBorder="1" applyAlignment="1" applyProtection="1">
      <alignment vertical="center"/>
      <protection/>
    </xf>
    <xf numFmtId="166" fontId="1" fillId="0" borderId="0" xfId="0" applyNumberFormat="1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169" fontId="1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center"/>
      <protection/>
    </xf>
    <xf numFmtId="166" fontId="0" fillId="0" borderId="0" xfId="0" applyNumberFormat="1" applyFont="1" applyAlignment="1" applyProtection="1">
      <alignment horizontal="right" vertical="center"/>
      <protection/>
    </xf>
    <xf numFmtId="169" fontId="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0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Alignment="1" applyProtection="1" quotePrefix="1">
      <alignment horizontal="left" vertical="center"/>
      <protection/>
    </xf>
    <xf numFmtId="0" fontId="6" fillId="0" borderId="0" xfId="0" applyFont="1" applyAlignment="1">
      <alignment/>
    </xf>
    <xf numFmtId="169" fontId="1" fillId="0" borderId="0" xfId="0" applyNumberFormat="1" applyFont="1" applyAlignment="1" applyProtection="1">
      <alignment horizontal="right" vertical="center"/>
      <protection/>
    </xf>
    <xf numFmtId="0" fontId="1" fillId="0" borderId="3" xfId="0" applyFont="1" applyBorder="1" applyAlignment="1" applyProtection="1">
      <alignment horizontal="center" vertical="center"/>
      <protection/>
    </xf>
    <xf numFmtId="0" fontId="0" fillId="0" borderId="3" xfId="0" applyBorder="1" applyAlignment="1">
      <alignment horizont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No-definido" xfId="19"/>
    <cellStyle name="No-definido_B" xfId="20"/>
    <cellStyle name="No-definido_C" xfId="21"/>
    <cellStyle name="No-definido_D" xfId="22"/>
    <cellStyle name="No-definido_E" xfId="23"/>
    <cellStyle name="No-definido_F" xfId="24"/>
    <cellStyle name="No-definido_G" xfId="25"/>
    <cellStyle name="No-definido_H" xfId="26"/>
    <cellStyle name="No-definido_I" xfId="27"/>
    <cellStyle name="No-definido_J" xfId="28"/>
    <cellStyle name="No-definido_K" xfId="29"/>
    <cellStyle name="No-definido_L" xfId="30"/>
    <cellStyle name="No-definido_M" xfId="31"/>
    <cellStyle name="No-definido_N" xfId="32"/>
    <cellStyle name="No-definido_O" xfId="33"/>
    <cellStyle name="No-definido_P" xfId="34"/>
    <cellStyle name="Percen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800"/>
  <sheetViews>
    <sheetView showGridLines="0" tabSelected="1" defaultGridColor="0" colorId="22" workbookViewId="0" topLeftCell="A1">
      <pane ySplit="10" topLeftCell="W11" activePane="bottomLeft" state="frozen"/>
      <selection pane="topLeft" activeCell="A1" sqref="A1"/>
      <selection pane="bottomLeft" activeCell="A1" sqref="A1"/>
    </sheetView>
  </sheetViews>
  <sheetFormatPr defaultColWidth="9.83203125" defaultRowHeight="11.25"/>
  <cols>
    <col min="1" max="1" width="28.66015625" style="17" customWidth="1"/>
    <col min="2" max="2" width="11.66015625" style="9" bestFit="1" customWidth="1"/>
    <col min="3" max="3" width="11.16015625" style="9" customWidth="1"/>
    <col min="4" max="4" width="1.83203125" style="9" customWidth="1"/>
    <col min="5" max="5" width="11.66015625" style="9" bestFit="1" customWidth="1"/>
    <col min="6" max="6" width="11.5" style="9" customWidth="1"/>
    <col min="7" max="7" width="11.66015625" style="9" bestFit="1" customWidth="1"/>
    <col min="8" max="8" width="2" style="9" customWidth="1"/>
    <col min="9" max="9" width="7.5" style="9" customWidth="1"/>
    <col min="10" max="10" width="9.33203125" style="9" customWidth="1"/>
    <col min="11" max="11" width="7" style="9" customWidth="1"/>
    <col min="12" max="12" width="1.83203125" style="9" customWidth="1"/>
    <col min="13" max="13" width="6.83203125" style="9" customWidth="1"/>
    <col min="14" max="14" width="1.83203125" style="9" customWidth="1"/>
    <col min="15" max="16384" width="9.83203125" style="9" customWidth="1"/>
  </cols>
  <sheetData>
    <row r="1" spans="1:11" ht="12.75">
      <c r="A1" s="19" t="s">
        <v>70</v>
      </c>
      <c r="B1" s="18"/>
      <c r="C1" s="18"/>
      <c r="D1" s="18"/>
      <c r="F1" s="20" t="s">
        <v>78</v>
      </c>
      <c r="G1" s="18"/>
      <c r="H1" s="18"/>
      <c r="I1" s="18"/>
      <c r="J1" s="18"/>
      <c r="K1" s="18"/>
    </row>
    <row r="2" ht="12.75">
      <c r="F2" s="20" t="s">
        <v>79</v>
      </c>
    </row>
    <row r="3" ht="12.75">
      <c r="F3" s="20" t="s">
        <v>80</v>
      </c>
    </row>
    <row r="4" ht="12.75">
      <c r="F4" s="20" t="s">
        <v>81</v>
      </c>
    </row>
    <row r="5" ht="12.75">
      <c r="F5" s="40"/>
    </row>
    <row r="6" spans="1:11" ht="12" thickBot="1">
      <c r="A6" s="15"/>
      <c r="B6" s="2" t="s">
        <v>0</v>
      </c>
      <c r="C6" s="1" t="s">
        <v>0</v>
      </c>
      <c r="D6" s="1"/>
      <c r="E6" s="1"/>
      <c r="F6" s="1"/>
      <c r="G6" s="1"/>
      <c r="H6" s="21"/>
      <c r="I6" s="1"/>
      <c r="J6" s="1"/>
      <c r="K6" s="1"/>
    </row>
    <row r="7" spans="1:12" ht="22.5" customHeight="1" thickBot="1">
      <c r="A7" s="4"/>
      <c r="B7" s="22" t="s">
        <v>1</v>
      </c>
      <c r="C7" s="23"/>
      <c r="D7" s="26"/>
      <c r="E7" s="42" t="s">
        <v>69</v>
      </c>
      <c r="F7" s="43"/>
      <c r="G7" s="43"/>
      <c r="H7" s="43"/>
      <c r="I7" s="43"/>
      <c r="J7" s="43"/>
      <c r="K7" s="43"/>
      <c r="L7" s="29"/>
    </row>
    <row r="8" spans="1:12" ht="11.25">
      <c r="A8" s="16"/>
      <c r="B8" s="5"/>
      <c r="C8" s="6"/>
      <c r="D8" s="27"/>
      <c r="E8" s="8" t="s">
        <v>2</v>
      </c>
      <c r="F8" s="14"/>
      <c r="G8" s="3"/>
      <c r="H8" s="26" t="s">
        <v>0</v>
      </c>
      <c r="I8" s="7" t="s">
        <v>3</v>
      </c>
      <c r="J8" s="3"/>
      <c r="K8" s="3"/>
      <c r="L8" s="29"/>
    </row>
    <row r="9" spans="1:13" ht="22.5" customHeight="1">
      <c r="A9" s="4"/>
      <c r="B9" s="12" t="s">
        <v>76</v>
      </c>
      <c r="C9" s="13"/>
      <c r="D9" s="27"/>
      <c r="E9" s="8" t="s">
        <v>76</v>
      </c>
      <c r="F9" s="11"/>
      <c r="G9" s="7"/>
      <c r="H9" s="28" t="s">
        <v>0</v>
      </c>
      <c r="I9" s="7" t="s">
        <v>4</v>
      </c>
      <c r="J9" s="11"/>
      <c r="K9" s="7"/>
      <c r="L9" s="29"/>
      <c r="M9" s="24"/>
    </row>
    <row r="10" spans="1:14" ht="11.25">
      <c r="A10" s="4"/>
      <c r="B10" s="25">
        <v>2001</v>
      </c>
      <c r="C10" s="25">
        <v>2002</v>
      </c>
      <c r="D10" s="27"/>
      <c r="E10" s="25">
        <v>2000</v>
      </c>
      <c r="F10" s="25">
        <v>2001</v>
      </c>
      <c r="G10" s="25">
        <v>2002</v>
      </c>
      <c r="H10" s="28"/>
      <c r="I10" s="25">
        <v>2000</v>
      </c>
      <c r="J10" s="25">
        <v>2001</v>
      </c>
      <c r="K10" s="25">
        <v>2002</v>
      </c>
      <c r="L10" s="30"/>
      <c r="M10" s="10"/>
      <c r="N10" s="10"/>
    </row>
    <row r="11" spans="1:11" ht="11.25">
      <c r="A11" s="36"/>
      <c r="B11" s="32"/>
      <c r="C11" s="32"/>
      <c r="D11" s="33"/>
      <c r="E11" s="33"/>
      <c r="F11" s="33"/>
      <c r="G11" s="33"/>
      <c r="H11" s="33"/>
      <c r="I11" s="32"/>
      <c r="J11" s="32"/>
      <c r="K11" s="32"/>
    </row>
    <row r="12" spans="1:14" ht="11.25">
      <c r="A12" s="37" t="s">
        <v>5</v>
      </c>
      <c r="B12" s="31">
        <v>189662.5444147945</v>
      </c>
      <c r="C12" s="31">
        <v>191166.70787999997</v>
      </c>
      <c r="D12" s="31"/>
      <c r="E12" s="31">
        <v>-98640.43851045155</v>
      </c>
      <c r="F12" s="31">
        <v>-11788.12128424272</v>
      </c>
      <c r="G12" s="31">
        <f>C12-B12</f>
        <v>1504.1634652054636</v>
      </c>
      <c r="H12" s="31"/>
      <c r="I12" s="31">
        <v>-32.870164135752674</v>
      </c>
      <c r="J12" s="31">
        <v>-5.851616942211503</v>
      </c>
      <c r="K12" s="31">
        <f>G12*100/B12</f>
        <v>0.7930735453573996</v>
      </c>
      <c r="L12" s="10"/>
      <c r="M12" s="10"/>
      <c r="N12" s="10"/>
    </row>
    <row r="13" spans="1:14" ht="11.25">
      <c r="A13" s="37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10"/>
      <c r="M13" s="10"/>
      <c r="N13" s="10"/>
    </row>
    <row r="14" spans="1:14" ht="11.25">
      <c r="A14" s="37" t="s">
        <v>77</v>
      </c>
      <c r="B14" s="31">
        <v>15061.820501724906</v>
      </c>
      <c r="C14" s="31">
        <v>20180.649120000002</v>
      </c>
      <c r="D14" s="31"/>
      <c r="E14" s="31">
        <v>-13561.971506016132</v>
      </c>
      <c r="F14" s="31">
        <v>-6726.291502890868</v>
      </c>
      <c r="G14" s="31">
        <f aca="true" t="shared" si="0" ref="G14:G58">C14-B14</f>
        <v>5118.828618275096</v>
      </c>
      <c r="H14" s="31"/>
      <c r="I14" s="31">
        <v>-38.36475096851533</v>
      </c>
      <c r="J14" s="31">
        <v>-30.871382988420084</v>
      </c>
      <c r="K14" s="31">
        <f aca="true" t="shared" si="1" ref="K14:K22">G14*100/B14</f>
        <v>33.98545758588</v>
      </c>
      <c r="L14" s="10"/>
      <c r="M14" s="10"/>
      <c r="N14" s="10"/>
    </row>
    <row r="15" spans="1:14" ht="11.25">
      <c r="A15" s="36" t="s">
        <v>6</v>
      </c>
      <c r="B15" s="34">
        <v>662.6523024773719</v>
      </c>
      <c r="C15" s="34">
        <v>1151.00027</v>
      </c>
      <c r="D15" s="34"/>
      <c r="E15" s="34">
        <v>-286.27082206435625</v>
      </c>
      <c r="F15" s="34">
        <v>-341.20091834649565</v>
      </c>
      <c r="G15" s="34">
        <f t="shared" si="0"/>
        <v>488.3479675226281</v>
      </c>
      <c r="H15" s="34"/>
      <c r="I15" s="34">
        <v>-22.189402921557576</v>
      </c>
      <c r="J15" s="34">
        <v>-33.98912423336853</v>
      </c>
      <c r="K15" s="34">
        <f t="shared" si="1"/>
        <v>73.6959587549768</v>
      </c>
      <c r="L15" s="10"/>
      <c r="M15" s="10"/>
      <c r="N15" s="10"/>
    </row>
    <row r="16" spans="1:14" ht="11.25">
      <c r="A16" s="36" t="s">
        <v>7</v>
      </c>
      <c r="B16" s="34">
        <v>1630.2428569711392</v>
      </c>
      <c r="C16" s="34">
        <v>2860.41622</v>
      </c>
      <c r="D16" s="34"/>
      <c r="E16" s="34">
        <v>-2417.576989650572</v>
      </c>
      <c r="F16" s="34">
        <v>-1083.0418665031916</v>
      </c>
      <c r="G16" s="34">
        <f t="shared" si="0"/>
        <v>1230.1733630288609</v>
      </c>
      <c r="H16" s="34"/>
      <c r="I16" s="34">
        <v>-47.118342392006696</v>
      </c>
      <c r="J16" s="34">
        <v>-39.91626301261773</v>
      </c>
      <c r="K16" s="34">
        <f t="shared" si="1"/>
        <v>75.45951560336383</v>
      </c>
      <c r="L16" s="10"/>
      <c r="M16" s="10"/>
      <c r="N16" s="10"/>
    </row>
    <row r="17" spans="1:14" ht="11.25">
      <c r="A17" s="36" t="s">
        <v>8</v>
      </c>
      <c r="B17" s="34">
        <v>1309.0994735133966</v>
      </c>
      <c r="C17" s="34">
        <v>1752.6299399999998</v>
      </c>
      <c r="D17" s="34"/>
      <c r="E17" s="34">
        <v>-19.165206207252595</v>
      </c>
      <c r="F17" s="34">
        <v>-757.6859952159441</v>
      </c>
      <c r="G17" s="34">
        <f t="shared" si="0"/>
        <v>443.53046648660325</v>
      </c>
      <c r="H17" s="34"/>
      <c r="I17" s="34">
        <v>-0.9187756181164332</v>
      </c>
      <c r="J17" s="34">
        <v>-36.660118172873034</v>
      </c>
      <c r="K17" s="34">
        <f t="shared" si="1"/>
        <v>33.88057786748964</v>
      </c>
      <c r="L17" s="10"/>
      <c r="M17" s="10"/>
      <c r="N17" s="10"/>
    </row>
    <row r="18" spans="1:14" ht="11.25">
      <c r="A18" s="36" t="s">
        <v>9</v>
      </c>
      <c r="B18" s="34">
        <v>1782.2557907516257</v>
      </c>
      <c r="C18" s="34">
        <v>1779.4734600000002</v>
      </c>
      <c r="D18" s="34"/>
      <c r="E18" s="34">
        <v>-2647.2423401007295</v>
      </c>
      <c r="F18" s="34">
        <v>-397.3186686379863</v>
      </c>
      <c r="G18" s="34">
        <f t="shared" si="0"/>
        <v>-2.7823307516255227</v>
      </c>
      <c r="H18" s="34"/>
      <c r="I18" s="34">
        <v>-54.844475149341676</v>
      </c>
      <c r="J18" s="34">
        <v>-18.229185377280256</v>
      </c>
      <c r="K18" s="34">
        <f t="shared" si="1"/>
        <v>-0.15611287482208927</v>
      </c>
      <c r="L18" s="10"/>
      <c r="M18" s="10"/>
      <c r="N18" s="10"/>
    </row>
    <row r="19" spans="1:14" ht="11.25">
      <c r="A19" s="36" t="s">
        <v>10</v>
      </c>
      <c r="B19" s="34">
        <v>1263.5007632853726</v>
      </c>
      <c r="C19" s="34">
        <v>1022.24759</v>
      </c>
      <c r="D19" s="34"/>
      <c r="E19" s="34">
        <v>-1442.1124193141247</v>
      </c>
      <c r="F19" s="34">
        <v>466.58236870890573</v>
      </c>
      <c r="G19" s="34">
        <f t="shared" si="0"/>
        <v>-241.25317328537267</v>
      </c>
      <c r="H19" s="34"/>
      <c r="I19" s="34">
        <v>-64.40788623218083</v>
      </c>
      <c r="J19" s="34">
        <v>58.548324632019224</v>
      </c>
      <c r="K19" s="34">
        <f t="shared" si="1"/>
        <v>-19.094026714955262</v>
      </c>
      <c r="L19" s="10"/>
      <c r="M19" s="10"/>
      <c r="N19" s="10"/>
    </row>
    <row r="20" spans="1:14" ht="11.25">
      <c r="A20" s="36" t="s">
        <v>11</v>
      </c>
      <c r="B20" s="34">
        <v>1228.4060918586902</v>
      </c>
      <c r="C20" s="34">
        <v>1666.86512</v>
      </c>
      <c r="D20" s="34"/>
      <c r="E20" s="34">
        <v>-2873.1759102328333</v>
      </c>
      <c r="F20" s="34">
        <v>-655.5671691127857</v>
      </c>
      <c r="G20" s="34">
        <f t="shared" si="0"/>
        <v>438.4590281413098</v>
      </c>
      <c r="H20" s="34"/>
      <c r="I20" s="34">
        <v>-60.3970110423396</v>
      </c>
      <c r="J20" s="34">
        <v>-34.79705273389818</v>
      </c>
      <c r="K20" s="34">
        <f t="shared" si="1"/>
        <v>35.69332902589903</v>
      </c>
      <c r="L20" s="10"/>
      <c r="M20" s="10"/>
      <c r="N20" s="10"/>
    </row>
    <row r="21" spans="1:14" ht="11.25">
      <c r="A21" s="36" t="s">
        <v>12</v>
      </c>
      <c r="B21" s="34">
        <v>3615.3492781844625</v>
      </c>
      <c r="C21" s="34">
        <v>4637.14294</v>
      </c>
      <c r="D21" s="34"/>
      <c r="E21" s="34">
        <v>-1718.1052432295983</v>
      </c>
      <c r="F21" s="34">
        <v>-443.7373096294168</v>
      </c>
      <c r="G21" s="34">
        <f t="shared" si="0"/>
        <v>1021.7936618155372</v>
      </c>
      <c r="H21" s="34"/>
      <c r="I21" s="34">
        <v>-29.739452894699426</v>
      </c>
      <c r="J21" s="34">
        <v>-10.931949837226863</v>
      </c>
      <c r="K21" s="34">
        <f t="shared" si="1"/>
        <v>28.262654122554274</v>
      </c>
      <c r="L21" s="10"/>
      <c r="M21" s="10"/>
      <c r="N21" s="10"/>
    </row>
    <row r="22" spans="1:14" ht="11.25">
      <c r="A22" s="36" t="s">
        <v>13</v>
      </c>
      <c r="B22" s="34">
        <v>3570.3139446828463</v>
      </c>
      <c r="C22" s="34">
        <v>5310.87358</v>
      </c>
      <c r="D22" s="34"/>
      <c r="E22" s="34">
        <v>-2158.3225752166645</v>
      </c>
      <c r="F22" s="34">
        <v>-3514.321944153956</v>
      </c>
      <c r="G22" s="34">
        <f t="shared" si="0"/>
        <v>1740.559635317154</v>
      </c>
      <c r="H22" s="34"/>
      <c r="I22" s="34">
        <v>-23.350992905686386</v>
      </c>
      <c r="J22" s="34">
        <v>-49.604835016171286</v>
      </c>
      <c r="K22" s="34">
        <f t="shared" si="1"/>
        <v>48.750884720076606</v>
      </c>
      <c r="L22" s="10"/>
      <c r="M22" s="10"/>
      <c r="N22" s="10"/>
    </row>
    <row r="23" spans="1:14" ht="11.25">
      <c r="A23" s="36"/>
      <c r="B23" s="34"/>
      <c r="C23" s="34"/>
      <c r="D23" s="34"/>
      <c r="E23" s="31"/>
      <c r="F23" s="31"/>
      <c r="G23" s="31"/>
      <c r="H23" s="34"/>
      <c r="I23" s="31" t="s">
        <v>0</v>
      </c>
      <c r="J23" s="31" t="s">
        <v>0</v>
      </c>
      <c r="K23" s="31" t="s">
        <v>0</v>
      </c>
      <c r="L23" s="10"/>
      <c r="M23" s="10"/>
      <c r="N23" s="10"/>
    </row>
    <row r="24" spans="1:14" ht="11.25">
      <c r="A24" s="37" t="s">
        <v>71</v>
      </c>
      <c r="B24" s="31">
        <v>3312.686800572164</v>
      </c>
      <c r="C24" s="31">
        <v>5686.88804</v>
      </c>
      <c r="D24" s="31"/>
      <c r="E24" s="31">
        <v>1926.5931087952085</v>
      </c>
      <c r="F24" s="31">
        <v>-5647.047606168786</v>
      </c>
      <c r="G24" s="31">
        <f t="shared" si="0"/>
        <v>2374.201239427836</v>
      </c>
      <c r="H24" s="31"/>
      <c r="I24" s="31">
        <v>27.39306701200405</v>
      </c>
      <c r="J24" s="31">
        <v>-63.02695314182718</v>
      </c>
      <c r="K24" s="31">
        <f>G24*100/B24</f>
        <v>71.66995802373367</v>
      </c>
      <c r="L24" s="10"/>
      <c r="M24" s="10"/>
      <c r="N24" s="10"/>
    </row>
    <row r="25" spans="1:14" ht="11.25">
      <c r="A25" s="36" t="s">
        <v>14</v>
      </c>
      <c r="B25" s="34">
        <v>100.37431033861023</v>
      </c>
      <c r="C25" s="34">
        <v>277.67047</v>
      </c>
      <c r="D25" s="34"/>
      <c r="E25" s="34">
        <v>-117.66543459185272</v>
      </c>
      <c r="F25" s="34">
        <v>-162.02135997018976</v>
      </c>
      <c r="G25" s="34">
        <f t="shared" si="0"/>
        <v>177.2961596613898</v>
      </c>
      <c r="H25" s="34"/>
      <c r="I25" s="34">
        <v>-30.95960967187375</v>
      </c>
      <c r="J25" s="34">
        <v>-61.74696395695674</v>
      </c>
      <c r="K25" s="34">
        <f>G25*100/B25</f>
        <v>176.63499660748414</v>
      </c>
      <c r="L25" s="10"/>
      <c r="M25" s="10"/>
      <c r="N25" s="10"/>
    </row>
    <row r="26" spans="1:14" ht="11.25">
      <c r="A26" s="36" t="s">
        <v>15</v>
      </c>
      <c r="B26" s="34">
        <v>46.3721406849134</v>
      </c>
      <c r="C26" s="34">
        <v>32.60952</v>
      </c>
      <c r="D26" s="34"/>
      <c r="E26" s="34">
        <v>-313.6967773730963</v>
      </c>
      <c r="F26" s="34">
        <v>-30.045574747875413</v>
      </c>
      <c r="G26" s="34">
        <f t="shared" si="0"/>
        <v>-13.762620684913394</v>
      </c>
      <c r="H26" s="34"/>
      <c r="I26" s="34">
        <v>-80.41146462333224</v>
      </c>
      <c r="J26" s="34">
        <v>-39.31755166680062</v>
      </c>
      <c r="K26" s="34">
        <f>G26*100/B26</f>
        <v>-29.678639980040625</v>
      </c>
      <c r="L26" s="10"/>
      <c r="M26" s="10"/>
      <c r="N26" s="10"/>
    </row>
    <row r="27" spans="1:14" ht="11.25">
      <c r="A27" s="36" t="s">
        <v>16</v>
      </c>
      <c r="B27" s="34">
        <v>3165.9403495486404</v>
      </c>
      <c r="C27" s="34">
        <v>5376.60805</v>
      </c>
      <c r="D27" s="34"/>
      <c r="E27" s="34">
        <v>2357.9553207601593</v>
      </c>
      <c r="F27" s="34">
        <v>-5454.980671450723</v>
      </c>
      <c r="G27" s="34">
        <f t="shared" si="0"/>
        <v>2210.6677004513595</v>
      </c>
      <c r="H27" s="34"/>
      <c r="I27" s="34">
        <v>37.649181452009245</v>
      </c>
      <c r="J27" s="34">
        <v>-63.27607755787519</v>
      </c>
      <c r="K27" s="34">
        <f>G27*100/B27</f>
        <v>69.82657461523331</v>
      </c>
      <c r="L27" s="10"/>
      <c r="M27" s="10"/>
      <c r="N27" s="10"/>
    </row>
    <row r="28" spans="1:14" ht="11.25">
      <c r="A28" s="36"/>
      <c r="B28" s="31"/>
      <c r="C28" s="31"/>
      <c r="D28" s="34"/>
      <c r="E28" s="31"/>
      <c r="F28" s="31"/>
      <c r="G28" s="31"/>
      <c r="H28" s="34"/>
      <c r="I28" s="31" t="s">
        <v>0</v>
      </c>
      <c r="J28" s="31" t="s">
        <v>0</v>
      </c>
      <c r="K28" s="31" t="s">
        <v>0</v>
      </c>
      <c r="L28" s="10"/>
      <c r="M28" s="10"/>
      <c r="N28" s="10"/>
    </row>
    <row r="29" spans="1:14" ht="11.25">
      <c r="A29" s="37" t="s">
        <v>17</v>
      </c>
      <c r="B29" s="31">
        <v>2784.487510968471</v>
      </c>
      <c r="C29" s="41">
        <v>3128.49896</v>
      </c>
      <c r="D29" s="31"/>
      <c r="E29" s="31">
        <v>-903.2998749894828</v>
      </c>
      <c r="F29" s="31">
        <v>-712.9377351459857</v>
      </c>
      <c r="G29" s="31">
        <f t="shared" si="0"/>
        <v>344.0114490315291</v>
      </c>
      <c r="H29" s="31"/>
      <c r="I29" s="31">
        <v>-20.526159897096377</v>
      </c>
      <c r="J29" s="31">
        <v>-20.384645417026135</v>
      </c>
      <c r="K29" s="31">
        <f>G29*100/B29</f>
        <v>12.354569653353504</v>
      </c>
      <c r="L29" s="10"/>
      <c r="M29" s="10"/>
      <c r="N29" s="10"/>
    </row>
    <row r="30" spans="1:14" ht="11.25">
      <c r="A30" s="36" t="s">
        <v>18</v>
      </c>
      <c r="B30" s="34">
        <v>2784.487510968471</v>
      </c>
      <c r="C30" s="34">
        <v>3128.49896</v>
      </c>
      <c r="D30" s="34"/>
      <c r="E30" s="34">
        <v>-903.2998749894828</v>
      </c>
      <c r="F30" s="34">
        <v>-712.9377351459857</v>
      </c>
      <c r="G30" s="34">
        <f t="shared" si="0"/>
        <v>344.0114490315291</v>
      </c>
      <c r="H30" s="34"/>
      <c r="I30" s="34">
        <v>-20.526159897096377</v>
      </c>
      <c r="J30" s="34">
        <v>-20.384645417026135</v>
      </c>
      <c r="K30" s="34">
        <f>G30*100/B30</f>
        <v>12.354569653353504</v>
      </c>
      <c r="L30" s="10"/>
      <c r="M30" s="10"/>
      <c r="N30" s="10"/>
    </row>
    <row r="31" spans="1:14" ht="11.25">
      <c r="A31" s="36"/>
      <c r="B31" s="34"/>
      <c r="C31" s="34"/>
      <c r="D31" s="34"/>
      <c r="E31" s="31"/>
      <c r="F31" s="31"/>
      <c r="G31" s="31"/>
      <c r="H31" s="34"/>
      <c r="I31" s="31" t="s">
        <v>0</v>
      </c>
      <c r="J31" s="31" t="s">
        <v>0</v>
      </c>
      <c r="K31" s="31" t="s">
        <v>0</v>
      </c>
      <c r="L31" s="10"/>
      <c r="M31" s="10"/>
      <c r="N31" s="10"/>
    </row>
    <row r="32" spans="1:14" ht="11.25">
      <c r="A32" s="37" t="s">
        <v>19</v>
      </c>
      <c r="B32" s="31">
        <v>2148.540171649057</v>
      </c>
      <c r="C32" s="41">
        <v>1975.31225</v>
      </c>
      <c r="D32" s="31"/>
      <c r="E32" s="31">
        <v>-442.38187708100486</v>
      </c>
      <c r="F32" s="31">
        <v>-1011.6630245333145</v>
      </c>
      <c r="G32" s="31">
        <f t="shared" si="0"/>
        <v>-173.22792164905695</v>
      </c>
      <c r="H32" s="31"/>
      <c r="I32" s="31">
        <v>-12.279567812683917</v>
      </c>
      <c r="J32" s="31">
        <v>-32.01259418240689</v>
      </c>
      <c r="K32" s="31">
        <f>G32*100/B32</f>
        <v>-8.062587050262147</v>
      </c>
      <c r="L32" s="10"/>
      <c r="M32" s="10"/>
      <c r="N32" s="10"/>
    </row>
    <row r="33" spans="1:14" ht="11.25">
      <c r="A33" s="36" t="s">
        <v>20</v>
      </c>
      <c r="B33" s="34">
        <v>2148.540171649057</v>
      </c>
      <c r="C33" s="34">
        <v>1975.31225</v>
      </c>
      <c r="D33" s="34"/>
      <c r="E33" s="34">
        <v>-442.38187708100486</v>
      </c>
      <c r="F33" s="34">
        <v>-1011.6630245333145</v>
      </c>
      <c r="G33" s="34">
        <f t="shared" si="0"/>
        <v>-173.22792164905695</v>
      </c>
      <c r="H33" s="34"/>
      <c r="I33" s="34">
        <v>-12.279567812683917</v>
      </c>
      <c r="J33" s="34">
        <v>-32.01259418240689</v>
      </c>
      <c r="K33" s="34">
        <f>G33*100/B33</f>
        <v>-8.062587050262147</v>
      </c>
      <c r="L33" s="10"/>
      <c r="M33" s="10"/>
      <c r="N33" s="10"/>
    </row>
    <row r="34" spans="1:14" ht="11.25">
      <c r="A34" s="37"/>
      <c r="B34" s="31"/>
      <c r="C34" s="31"/>
      <c r="D34" s="34"/>
      <c r="E34" s="31"/>
      <c r="F34" s="31"/>
      <c r="G34" s="31"/>
      <c r="H34" s="34"/>
      <c r="I34" s="31" t="s">
        <v>0</v>
      </c>
      <c r="J34" s="31" t="s">
        <v>0</v>
      </c>
      <c r="K34" s="31" t="s">
        <v>0</v>
      </c>
      <c r="L34" s="10"/>
      <c r="M34" s="10"/>
      <c r="N34" s="10"/>
    </row>
    <row r="35" spans="1:14" ht="11.25">
      <c r="A35" s="37" t="s">
        <v>21</v>
      </c>
      <c r="B35" s="31">
        <v>7278.9241282319435</v>
      </c>
      <c r="C35" s="31">
        <v>4697.189920000001</v>
      </c>
      <c r="D35" s="31"/>
      <c r="E35" s="31">
        <v>-2345.1029413532387</v>
      </c>
      <c r="F35" s="31">
        <v>942.796918009929</v>
      </c>
      <c r="G35" s="31">
        <f t="shared" si="0"/>
        <v>-2581.734208231943</v>
      </c>
      <c r="H35" s="31"/>
      <c r="I35" s="31">
        <v>-27.013486572841384</v>
      </c>
      <c r="J35" s="31">
        <v>14.879703117212095</v>
      </c>
      <c r="K35" s="31">
        <f>G35*100/B35</f>
        <v>-35.46862369698925</v>
      </c>
      <c r="L35" s="10"/>
      <c r="M35" s="10"/>
      <c r="N35" s="10"/>
    </row>
    <row r="36" spans="1:14" ht="11.25">
      <c r="A36" s="36" t="s">
        <v>22</v>
      </c>
      <c r="B36" s="34">
        <v>5098.564206123112</v>
      </c>
      <c r="C36" s="34">
        <v>2937.7837600000003</v>
      </c>
      <c r="D36" s="34"/>
      <c r="E36" s="34">
        <v>-321.92991597850823</v>
      </c>
      <c r="F36" s="34">
        <v>1319.4265983916926</v>
      </c>
      <c r="G36" s="34">
        <f t="shared" si="0"/>
        <v>-2160.7804461231117</v>
      </c>
      <c r="H36" s="34"/>
      <c r="I36" s="34">
        <v>-7.849905277523507</v>
      </c>
      <c r="J36" s="34">
        <v>34.91343092911962</v>
      </c>
      <c r="K36" s="34">
        <f>G36*100/B36</f>
        <v>-42.38017525655803</v>
      </c>
      <c r="L36" s="10"/>
      <c r="M36" s="10"/>
      <c r="N36" s="10"/>
    </row>
    <row r="37" spans="1:14" ht="11.25">
      <c r="A37" s="39" t="s">
        <v>23</v>
      </c>
      <c r="B37" s="34">
        <v>2180.359922108831</v>
      </c>
      <c r="C37" s="34">
        <v>1759.40616</v>
      </c>
      <c r="D37" s="34"/>
      <c r="E37" s="34">
        <v>-2023.1730253747319</v>
      </c>
      <c r="F37" s="34">
        <v>-376.6296803817627</v>
      </c>
      <c r="G37" s="34">
        <f t="shared" si="0"/>
        <v>-420.95376210883114</v>
      </c>
      <c r="H37" s="34"/>
      <c r="I37" s="34">
        <v>-44.17251503398409</v>
      </c>
      <c r="J37" s="34">
        <v>-14.729417750268233</v>
      </c>
      <c r="K37" s="34">
        <f>G37*100/B37</f>
        <v>-19.306618042294925</v>
      </c>
      <c r="L37" s="10"/>
      <c r="M37" s="10"/>
      <c r="N37" s="10"/>
    </row>
    <row r="38" spans="1:14" ht="11.25">
      <c r="A38" s="36"/>
      <c r="B38" s="34"/>
      <c r="C38" s="34"/>
      <c r="D38" s="34"/>
      <c r="E38" s="34"/>
      <c r="F38" s="34"/>
      <c r="G38" s="34"/>
      <c r="H38" s="34"/>
      <c r="I38" s="31" t="s">
        <v>0</v>
      </c>
      <c r="J38" s="31" t="s">
        <v>0</v>
      </c>
      <c r="K38" s="31" t="s">
        <v>0</v>
      </c>
      <c r="L38" s="10"/>
      <c r="M38" s="10"/>
      <c r="N38" s="10"/>
    </row>
    <row r="39" spans="1:14" ht="11.25">
      <c r="A39" s="37" t="s">
        <v>24</v>
      </c>
      <c r="B39" s="31">
        <v>2473.629115430385</v>
      </c>
      <c r="C39" s="41">
        <v>2143.67933</v>
      </c>
      <c r="D39" s="31"/>
      <c r="E39" s="31">
        <v>-5204.293985070859</v>
      </c>
      <c r="F39" s="31">
        <v>671.821775870566</v>
      </c>
      <c r="G39" s="31">
        <f t="shared" si="0"/>
        <v>-329.94978543038496</v>
      </c>
      <c r="H39" s="31"/>
      <c r="I39" s="31">
        <v>-74.28231114463935</v>
      </c>
      <c r="J39" s="31">
        <v>37.285993963965744</v>
      </c>
      <c r="K39" s="31">
        <f>G39*100/B39</f>
        <v>-13.338692667068532</v>
      </c>
      <c r="L39" s="10"/>
      <c r="M39" s="10"/>
      <c r="N39" s="10"/>
    </row>
    <row r="40" spans="1:14" ht="11.25">
      <c r="A40" s="36" t="s">
        <v>25</v>
      </c>
      <c r="B40" s="34">
        <v>2473.629115430385</v>
      </c>
      <c r="C40" s="34">
        <v>2143.67933</v>
      </c>
      <c r="D40" s="34"/>
      <c r="E40" s="34">
        <v>-5204.293985070859</v>
      </c>
      <c r="F40" s="34">
        <v>671.821775870566</v>
      </c>
      <c r="G40" s="34">
        <f t="shared" si="0"/>
        <v>-329.94978543038496</v>
      </c>
      <c r="H40" s="34"/>
      <c r="I40" s="34">
        <v>-74.28231114463935</v>
      </c>
      <c r="J40" s="34">
        <v>37.285993963965744</v>
      </c>
      <c r="K40" s="34">
        <f>G40*100/B40</f>
        <v>-13.338692667068532</v>
      </c>
      <c r="L40" s="10"/>
      <c r="M40" s="10"/>
      <c r="N40" s="10"/>
    </row>
    <row r="41" spans="1:14" ht="11.25">
      <c r="A41" s="36"/>
      <c r="B41" s="31"/>
      <c r="C41" s="31"/>
      <c r="D41" s="34"/>
      <c r="E41" s="31"/>
      <c r="F41" s="31"/>
      <c r="G41" s="31"/>
      <c r="H41" s="34"/>
      <c r="I41" s="31" t="s">
        <v>0</v>
      </c>
      <c r="J41" s="31" t="s">
        <v>0</v>
      </c>
      <c r="K41" s="31" t="s">
        <v>0</v>
      </c>
      <c r="L41" s="10"/>
      <c r="M41" s="10"/>
      <c r="N41" s="10"/>
    </row>
    <row r="42" spans="1:14" ht="11.25">
      <c r="A42" s="37" t="s">
        <v>26</v>
      </c>
      <c r="B42" s="31">
        <v>6713.857974829612</v>
      </c>
      <c r="C42" s="31">
        <v>9240.06267</v>
      </c>
      <c r="D42" s="31"/>
      <c r="E42" s="31">
        <v>-1532.8392232519545</v>
      </c>
      <c r="F42" s="31">
        <v>-2010.0866178644847</v>
      </c>
      <c r="G42" s="31">
        <f t="shared" si="0"/>
        <v>2526.204695170387</v>
      </c>
      <c r="H42" s="31"/>
      <c r="I42" s="31">
        <v>-14.944638112279161</v>
      </c>
      <c r="J42" s="31">
        <v>-23.041029164121927</v>
      </c>
      <c r="K42" s="31">
        <f aca="true" t="shared" si="2" ref="K42:K47">G42*100/B42</f>
        <v>37.62672229053964</v>
      </c>
      <c r="L42" s="10"/>
      <c r="M42" s="10"/>
      <c r="N42" s="10"/>
    </row>
    <row r="43" spans="1:14" ht="11.25">
      <c r="A43" s="36" t="s">
        <v>27</v>
      </c>
      <c r="B43" s="34">
        <v>1473.1399817292322</v>
      </c>
      <c r="C43" s="34">
        <v>2510.4597000000003</v>
      </c>
      <c r="D43" s="34"/>
      <c r="E43" s="34">
        <v>22.555930186434125</v>
      </c>
      <c r="F43" s="34">
        <v>-289.0494152152223</v>
      </c>
      <c r="G43" s="34">
        <f t="shared" si="0"/>
        <v>1037.3197182707681</v>
      </c>
      <c r="H43" s="34"/>
      <c r="I43" s="34">
        <v>1.2965909553619557</v>
      </c>
      <c r="J43" s="34">
        <v>-16.402857474708398</v>
      </c>
      <c r="K43" s="34">
        <f t="shared" si="2"/>
        <v>70.41555664337612</v>
      </c>
      <c r="L43" s="10"/>
      <c r="M43" s="10"/>
      <c r="N43" s="10"/>
    </row>
    <row r="44" spans="1:14" ht="11.25">
      <c r="A44" s="36" t="s">
        <v>28</v>
      </c>
      <c r="B44" s="34">
        <v>2393.410214801726</v>
      </c>
      <c r="C44" s="34">
        <v>1095.01453</v>
      </c>
      <c r="D44" s="34"/>
      <c r="E44" s="34">
        <v>566.0393242219898</v>
      </c>
      <c r="F44" s="34">
        <v>-155.46989530369183</v>
      </c>
      <c r="G44" s="34">
        <f t="shared" si="0"/>
        <v>-1298.395684801726</v>
      </c>
      <c r="H44" s="34"/>
      <c r="I44" s="34">
        <v>28.546887286757045</v>
      </c>
      <c r="J44" s="34">
        <v>-6.0995373884910515</v>
      </c>
      <c r="K44" s="34">
        <f t="shared" si="2"/>
        <v>-54.24877343515839</v>
      </c>
      <c r="L44" s="10"/>
      <c r="M44" s="10"/>
      <c r="N44" s="10"/>
    </row>
    <row r="45" spans="1:14" ht="11.25">
      <c r="A45" s="36" t="s">
        <v>29</v>
      </c>
      <c r="B45" s="34">
        <v>276.4058935246956</v>
      </c>
      <c r="C45" s="34">
        <v>278.13537</v>
      </c>
      <c r="D45" s="34"/>
      <c r="E45" s="34">
        <v>-527.9885206688062</v>
      </c>
      <c r="F45" s="34">
        <v>-534.3281285685093</v>
      </c>
      <c r="G45" s="34">
        <f t="shared" si="0"/>
        <v>1.7294764753044092</v>
      </c>
      <c r="H45" s="34"/>
      <c r="I45" s="34">
        <v>-39.43972733733732</v>
      </c>
      <c r="J45" s="34">
        <v>-65.9067109566892</v>
      </c>
      <c r="K45" s="34">
        <f t="shared" si="2"/>
        <v>0.6257017364030584</v>
      </c>
      <c r="L45" s="10"/>
      <c r="M45" s="10"/>
      <c r="N45" s="10"/>
    </row>
    <row r="46" spans="1:14" ht="11.25">
      <c r="A46" s="36" t="s">
        <v>30</v>
      </c>
      <c r="B46" s="34">
        <v>417.2076196314594</v>
      </c>
      <c r="C46" s="34">
        <v>3188.30966</v>
      </c>
      <c r="D46" s="34"/>
      <c r="E46" s="34">
        <v>160.16379382880774</v>
      </c>
      <c r="F46" s="34">
        <v>-237.17089178176053</v>
      </c>
      <c r="G46" s="34">
        <f t="shared" si="0"/>
        <v>2771.1020403685407</v>
      </c>
      <c r="H46" s="34"/>
      <c r="I46" s="34">
        <v>32.40773455951393</v>
      </c>
      <c r="J46" s="34">
        <v>-36.24368582482294</v>
      </c>
      <c r="K46" s="34">
        <f t="shared" si="2"/>
        <v>664.2021645760917</v>
      </c>
      <c r="L46" s="10"/>
      <c r="M46" s="10"/>
      <c r="N46" s="10"/>
    </row>
    <row r="47" spans="1:14" ht="11.25">
      <c r="A47" s="36" t="s">
        <v>31</v>
      </c>
      <c r="B47" s="34">
        <v>2153.6942651424997</v>
      </c>
      <c r="C47" s="34">
        <v>2168.1434099999997</v>
      </c>
      <c r="D47" s="34"/>
      <c r="E47" s="34">
        <v>-1753.6097508203816</v>
      </c>
      <c r="F47" s="34">
        <v>-794.0682869953002</v>
      </c>
      <c r="G47" s="34">
        <f t="shared" si="0"/>
        <v>14.44914485749996</v>
      </c>
      <c r="H47" s="34"/>
      <c r="I47" s="34">
        <v>-37.29995494543117</v>
      </c>
      <c r="J47" s="34">
        <v>-26.938000363001414</v>
      </c>
      <c r="K47" s="34">
        <f t="shared" si="2"/>
        <v>0.6709004658348723</v>
      </c>
      <c r="L47" s="10"/>
      <c r="M47" s="10"/>
      <c r="N47" s="10"/>
    </row>
    <row r="48" spans="1:14" ht="11.25">
      <c r="A48" s="37"/>
      <c r="B48" s="34"/>
      <c r="C48" s="34"/>
      <c r="D48" s="34"/>
      <c r="E48" s="34"/>
      <c r="F48" s="34"/>
      <c r="G48" s="34"/>
      <c r="H48" s="34"/>
      <c r="I48" s="31" t="s">
        <v>0</v>
      </c>
      <c r="J48" s="31" t="s">
        <v>0</v>
      </c>
      <c r="K48" s="31" t="s">
        <v>0</v>
      </c>
      <c r="L48" s="10"/>
      <c r="M48" s="10"/>
      <c r="N48" s="10"/>
    </row>
    <row r="49" spans="1:14" ht="11.25">
      <c r="A49" s="37" t="s">
        <v>72</v>
      </c>
      <c r="B49" s="31">
        <v>5845.0454184847285</v>
      </c>
      <c r="C49" s="31">
        <v>5817.75174</v>
      </c>
      <c r="D49" s="31"/>
      <c r="E49" s="31">
        <v>-5766.228132174585</v>
      </c>
      <c r="F49" s="31">
        <v>-1716.6338153450406</v>
      </c>
      <c r="G49" s="31">
        <f t="shared" si="0"/>
        <v>-27.293678484728844</v>
      </c>
      <c r="H49" s="31"/>
      <c r="I49" s="31">
        <v>-43.264317299222604</v>
      </c>
      <c r="J49" s="31">
        <v>-22.70175396577376</v>
      </c>
      <c r="K49" s="31">
        <f>G49*100/B49</f>
        <v>-0.4669540872755864</v>
      </c>
      <c r="L49" s="10"/>
      <c r="M49" s="10"/>
      <c r="N49" s="10"/>
    </row>
    <row r="50" spans="1:14" ht="11.25">
      <c r="A50" s="36" t="s">
        <v>73</v>
      </c>
      <c r="B50" s="34">
        <v>154.34566610171527</v>
      </c>
      <c r="C50" s="34">
        <v>100.82658</v>
      </c>
      <c r="D50" s="34"/>
      <c r="E50" s="34">
        <v>-24.18135540249773</v>
      </c>
      <c r="F50" s="34">
        <v>-432.7290577332229</v>
      </c>
      <c r="G50" s="34">
        <f t="shared" si="0"/>
        <v>-53.51908610171526</v>
      </c>
      <c r="H50" s="34"/>
      <c r="I50" s="34">
        <v>-3.9560106187679716</v>
      </c>
      <c r="J50" s="34">
        <v>-73.70936614448571</v>
      </c>
      <c r="K50" s="34">
        <f aca="true" t="shared" si="3" ref="K50:K58">G50*100/B50</f>
        <v>-34.67482272320213</v>
      </c>
      <c r="L50" s="10"/>
      <c r="M50" s="10"/>
      <c r="N50" s="10"/>
    </row>
    <row r="51" spans="1:14" ht="11.25">
      <c r="A51" s="36" t="s">
        <v>32</v>
      </c>
      <c r="B51" s="34">
        <v>1055.2889606096667</v>
      </c>
      <c r="C51" s="34">
        <v>775.2809</v>
      </c>
      <c r="D51" s="34"/>
      <c r="E51" s="34">
        <v>-1371.0307237387758</v>
      </c>
      <c r="F51" s="34">
        <v>-57.58898585217503</v>
      </c>
      <c r="G51" s="34">
        <f t="shared" si="0"/>
        <v>-280.0080606096667</v>
      </c>
      <c r="H51" s="34"/>
      <c r="I51" s="34">
        <v>-55.19650300298851</v>
      </c>
      <c r="J51" s="34">
        <v>-5.174780040818217</v>
      </c>
      <c r="K51" s="34">
        <f t="shared" si="3"/>
        <v>-26.53378089427744</v>
      </c>
      <c r="L51" s="10"/>
      <c r="M51" s="10"/>
      <c r="N51" s="10"/>
    </row>
    <row r="52" spans="1:11" ht="11.25">
      <c r="A52" s="36" t="s">
        <v>33</v>
      </c>
      <c r="B52" s="34">
        <v>1006.2970322022286</v>
      </c>
      <c r="C52" s="34">
        <v>993.5165999999999</v>
      </c>
      <c r="D52" s="34"/>
      <c r="E52" s="34">
        <v>-804.3813241498685</v>
      </c>
      <c r="F52" s="34">
        <v>-742.1640041830442</v>
      </c>
      <c r="G52" s="34">
        <f t="shared" si="0"/>
        <v>-12.780432202228667</v>
      </c>
      <c r="H52" s="34"/>
      <c r="I52" s="34">
        <v>-31.50924383678942</v>
      </c>
      <c r="J52" s="34">
        <v>-42.44669962548188</v>
      </c>
      <c r="K52" s="34">
        <f t="shared" si="3"/>
        <v>-1.270045701541955</v>
      </c>
    </row>
    <row r="53" spans="1:11" ht="11.25">
      <c r="A53" s="36" t="s">
        <v>34</v>
      </c>
      <c r="B53" s="34">
        <v>185.9279927397738</v>
      </c>
      <c r="C53" s="34">
        <v>1125.12381</v>
      </c>
      <c r="D53" s="34"/>
      <c r="E53" s="34">
        <v>30.921285444688806</v>
      </c>
      <c r="F53" s="34">
        <v>-639.0772180351712</v>
      </c>
      <c r="G53" s="34">
        <f t="shared" si="0"/>
        <v>939.1958172602262</v>
      </c>
      <c r="H53" s="34"/>
      <c r="I53" s="34">
        <v>3.893956854979626</v>
      </c>
      <c r="J53" s="34">
        <v>-77.46341595041228</v>
      </c>
      <c r="K53" s="34">
        <f t="shared" si="3"/>
        <v>505.13954538020084</v>
      </c>
    </row>
    <row r="54" spans="1:11" ht="11.25">
      <c r="A54" s="36" t="s">
        <v>35</v>
      </c>
      <c r="B54" s="34">
        <v>567.265551188201</v>
      </c>
      <c r="C54" s="34">
        <v>782.6698200000001</v>
      </c>
      <c r="D54" s="34"/>
      <c r="E54" s="34">
        <v>-2291.284741504694</v>
      </c>
      <c r="F54" s="34">
        <v>-222.9186710420347</v>
      </c>
      <c r="G54" s="34">
        <f t="shared" si="0"/>
        <v>215.40426881179906</v>
      </c>
      <c r="H54" s="34"/>
      <c r="I54" s="34">
        <v>-74.35689823490924</v>
      </c>
      <c r="J54" s="34">
        <v>-28.21097470319813</v>
      </c>
      <c r="K54" s="34">
        <f t="shared" si="3"/>
        <v>37.972386717404355</v>
      </c>
    </row>
    <row r="55" spans="1:11" ht="11.25">
      <c r="A55" s="36" t="s">
        <v>36</v>
      </c>
      <c r="B55" s="34">
        <v>510.9532232279158</v>
      </c>
      <c r="C55" s="34">
        <v>191.51718</v>
      </c>
      <c r="D55" s="34"/>
      <c r="E55" s="34">
        <v>-8.240585145384841</v>
      </c>
      <c r="F55" s="34">
        <v>364.5723137763995</v>
      </c>
      <c r="G55" s="34">
        <f t="shared" si="0"/>
        <v>-319.43604322791583</v>
      </c>
      <c r="H55" s="34"/>
      <c r="I55" s="34">
        <v>-5.329521077821734</v>
      </c>
      <c r="J55" s="34">
        <v>249.05728154199747</v>
      </c>
      <c r="K55" s="34">
        <f t="shared" si="3"/>
        <v>-62.5176686840134</v>
      </c>
    </row>
    <row r="56" spans="1:11" ht="11.25">
      <c r="A56" s="36" t="s">
        <v>37</v>
      </c>
      <c r="B56" s="34">
        <v>165.72616085487962</v>
      </c>
      <c r="C56" s="34">
        <v>189.28635</v>
      </c>
      <c r="D56" s="34"/>
      <c r="E56" s="34">
        <v>-81.83943360619286</v>
      </c>
      <c r="F56" s="34">
        <v>74.85904463115888</v>
      </c>
      <c r="G56" s="34">
        <f t="shared" si="0"/>
        <v>23.560189145120376</v>
      </c>
      <c r="H56" s="34"/>
      <c r="I56" s="34">
        <v>-47.38640988821251</v>
      </c>
      <c r="J56" s="34">
        <v>82.38298709386908</v>
      </c>
      <c r="K56" s="34">
        <f t="shared" si="3"/>
        <v>14.216336771206072</v>
      </c>
    </row>
    <row r="57" spans="1:11" ht="11.25">
      <c r="A57" s="36" t="s">
        <v>38</v>
      </c>
      <c r="B57" s="34">
        <v>1957.3587982161962</v>
      </c>
      <c r="C57" s="34">
        <v>1462.25027</v>
      </c>
      <c r="D57" s="34"/>
      <c r="E57" s="34">
        <v>-1068.8413508348067</v>
      </c>
      <c r="F57" s="34">
        <v>-53.00976043657465</v>
      </c>
      <c r="G57" s="34">
        <f t="shared" si="0"/>
        <v>-495.1085282161962</v>
      </c>
      <c r="H57" s="34"/>
      <c r="I57" s="34">
        <v>-34.71154556698203</v>
      </c>
      <c r="J57" s="34">
        <v>-2.636818020676698</v>
      </c>
      <c r="K57" s="34">
        <f t="shared" si="3"/>
        <v>-25.2947251504121</v>
      </c>
    </row>
    <row r="58" spans="1:11" ht="11.25">
      <c r="A58" s="36" t="s">
        <v>39</v>
      </c>
      <c r="B58" s="34">
        <v>241.88203334415158</v>
      </c>
      <c r="C58" s="34">
        <v>197.28023000000002</v>
      </c>
      <c r="D58" s="34"/>
      <c r="E58" s="34">
        <v>-147.34990323705125</v>
      </c>
      <c r="F58" s="34">
        <v>-8.577476470376098</v>
      </c>
      <c r="G58" s="34">
        <f t="shared" si="0"/>
        <v>-44.60180334415156</v>
      </c>
      <c r="H58" s="34"/>
      <c r="I58" s="34">
        <v>-37.04032594571769</v>
      </c>
      <c r="J58" s="34">
        <v>-3.424695862707693</v>
      </c>
      <c r="K58" s="34">
        <f t="shared" si="3"/>
        <v>-18.43948586321489</v>
      </c>
    </row>
    <row r="59" spans="1:14" ht="11.25">
      <c r="A59" s="36"/>
      <c r="B59" s="34"/>
      <c r="C59" s="32"/>
      <c r="D59" s="34"/>
      <c r="E59" s="34"/>
      <c r="F59" s="34"/>
      <c r="G59" s="34"/>
      <c r="H59" s="32"/>
      <c r="I59" s="32"/>
      <c r="J59" s="32"/>
      <c r="K59" s="32"/>
      <c r="L59" s="1"/>
      <c r="M59" s="1"/>
      <c r="N59" s="1"/>
    </row>
    <row r="60" spans="1:14" ht="11.25">
      <c r="A60" s="37" t="s">
        <v>40</v>
      </c>
      <c r="B60" s="31">
        <v>48869.15107641268</v>
      </c>
      <c r="C60" s="31">
        <v>50632.243330000005</v>
      </c>
      <c r="D60" s="31"/>
      <c r="E60" s="31">
        <v>-24341.501063791417</v>
      </c>
      <c r="F60" s="31">
        <v>-2879.536487444857</v>
      </c>
      <c r="G60" s="31">
        <f>(C60-B60)</f>
        <v>1763.092253587325</v>
      </c>
      <c r="H60" s="31"/>
      <c r="I60" s="31">
        <v>-31.99032819186155</v>
      </c>
      <c r="J60" s="31">
        <v>-5.5644628356835675</v>
      </c>
      <c r="K60" s="31">
        <f>G60*100/B60</f>
        <v>3.6077816265531655</v>
      </c>
      <c r="L60" s="1"/>
      <c r="M60" s="1"/>
      <c r="N60" s="1"/>
    </row>
    <row r="61" spans="1:14" ht="11.25">
      <c r="A61" s="36" t="s">
        <v>41</v>
      </c>
      <c r="B61" s="34">
        <v>41208.42219297297</v>
      </c>
      <c r="C61" s="34">
        <v>38905.81482</v>
      </c>
      <c r="D61" s="34"/>
      <c r="E61" s="34">
        <v>-23179.893957424305</v>
      </c>
      <c r="F61" s="34">
        <v>-2883.966163018522</v>
      </c>
      <c r="G61" s="34">
        <f aca="true" t="shared" si="4" ref="G61:G99">(C61-B61)</f>
        <v>-2302.6073729729687</v>
      </c>
      <c r="H61" s="34"/>
      <c r="I61" s="34">
        <v>-34.45682703231498</v>
      </c>
      <c r="J61" s="34">
        <v>-6.5407347402777605</v>
      </c>
      <c r="K61" s="34">
        <f aca="true" t="shared" si="5" ref="K61:K99">G61*100/B61</f>
        <v>-5.587710595155033</v>
      </c>
      <c r="L61" s="1"/>
      <c r="M61" s="1"/>
      <c r="N61" s="1"/>
    </row>
    <row r="62" spans="1:14" ht="11.25">
      <c r="A62" s="36" t="s">
        <v>42</v>
      </c>
      <c r="B62" s="34">
        <v>4616.400748861082</v>
      </c>
      <c r="C62" s="34">
        <v>4887.47675</v>
      </c>
      <c r="D62" s="34"/>
      <c r="E62" s="34">
        <v>-2590.625948096595</v>
      </c>
      <c r="F62" s="34">
        <v>1593.0434351447843</v>
      </c>
      <c r="G62" s="34">
        <f t="shared" si="4"/>
        <v>271.0760011389175</v>
      </c>
      <c r="H62" s="34"/>
      <c r="I62" s="34">
        <v>-46.145950696333536</v>
      </c>
      <c r="J62" s="34">
        <v>52.69120616069763</v>
      </c>
      <c r="K62" s="34">
        <f t="shared" si="5"/>
        <v>5.872020560732189</v>
      </c>
      <c r="L62" s="1"/>
      <c r="M62" s="1"/>
      <c r="N62" s="1"/>
    </row>
    <row r="63" spans="1:14" ht="11.25">
      <c r="A63" s="36" t="s">
        <v>43</v>
      </c>
      <c r="B63" s="34">
        <v>574.1159172045725</v>
      </c>
      <c r="C63" s="34">
        <v>421.57318999999995</v>
      </c>
      <c r="D63" s="34"/>
      <c r="E63" s="34">
        <v>-359.45254408423807</v>
      </c>
      <c r="F63" s="34">
        <v>-581.5657567343405</v>
      </c>
      <c r="G63" s="34">
        <f t="shared" si="4"/>
        <v>-152.54272720457254</v>
      </c>
      <c r="H63" s="34"/>
      <c r="I63" s="34">
        <v>-23.72413874681204</v>
      </c>
      <c r="J63" s="34">
        <v>-50.32231364820283</v>
      </c>
      <c r="K63" s="34">
        <f t="shared" si="5"/>
        <v>-26.570022295727014</v>
      </c>
      <c r="L63" s="1"/>
      <c r="M63" s="1"/>
      <c r="N63" s="1"/>
    </row>
    <row r="64" spans="1:14" ht="11.25">
      <c r="A64" s="36" t="s">
        <v>44</v>
      </c>
      <c r="B64" s="34">
        <v>2470.212217374058</v>
      </c>
      <c r="C64" s="34">
        <v>6417.378570000001</v>
      </c>
      <c r="D64" s="34"/>
      <c r="E64" s="34">
        <v>1788.4713858137104</v>
      </c>
      <c r="F64" s="34">
        <v>-1007.048002836777</v>
      </c>
      <c r="G64" s="34">
        <f t="shared" si="4"/>
        <v>3947.1663526259426</v>
      </c>
      <c r="H64" s="34"/>
      <c r="I64" s="34">
        <v>105.90260602073268</v>
      </c>
      <c r="J64" s="34">
        <v>-28.96096176476885</v>
      </c>
      <c r="K64" s="34">
        <f t="shared" si="5"/>
        <v>159.79057689310395</v>
      </c>
      <c r="L64" s="1"/>
      <c r="M64" s="1"/>
      <c r="N64" s="1"/>
    </row>
    <row r="65" spans="1:14" ht="11.25">
      <c r="A65" s="36"/>
      <c r="B65" s="34"/>
      <c r="C65" s="34"/>
      <c r="D65" s="34"/>
      <c r="E65" s="31"/>
      <c r="F65" s="31"/>
      <c r="G65" s="31"/>
      <c r="H65" s="34"/>
      <c r="I65" s="31" t="s">
        <v>0</v>
      </c>
      <c r="J65" s="31" t="s">
        <v>0</v>
      </c>
      <c r="K65" s="31" t="s">
        <v>0</v>
      </c>
      <c r="L65" s="4"/>
      <c r="M65" s="4"/>
      <c r="N65" s="4"/>
    </row>
    <row r="66" spans="1:14" ht="11.25">
      <c r="A66" s="37" t="s">
        <v>45</v>
      </c>
      <c r="B66" s="31">
        <v>22512.713527580447</v>
      </c>
      <c r="C66" s="31">
        <v>24662.02422</v>
      </c>
      <c r="D66" s="34"/>
      <c r="E66" s="31">
        <v>-5228.450176096547</v>
      </c>
      <c r="F66" s="31">
        <v>-2905.031715408746</v>
      </c>
      <c r="G66" s="31">
        <f t="shared" si="4"/>
        <v>2149.3106924195527</v>
      </c>
      <c r="H66" s="34"/>
      <c r="I66" s="31">
        <v>-17.06068275228836</v>
      </c>
      <c r="J66" s="31">
        <v>-11.429147973737056</v>
      </c>
      <c r="K66" s="31">
        <f t="shared" si="5"/>
        <v>9.547097420248432</v>
      </c>
      <c r="L66" s="4"/>
      <c r="M66" s="4"/>
      <c r="N66" s="4"/>
    </row>
    <row r="67" spans="1:14" ht="11.25">
      <c r="A67" s="36" t="s">
        <v>46</v>
      </c>
      <c r="B67" s="34">
        <v>8891.685598547956</v>
      </c>
      <c r="C67" s="34">
        <v>11587.247080000001</v>
      </c>
      <c r="D67" s="34"/>
      <c r="E67" s="34">
        <v>-88.46163138725751</v>
      </c>
      <c r="F67" s="34">
        <v>-3223.114516846368</v>
      </c>
      <c r="G67" s="34">
        <f t="shared" si="4"/>
        <v>2695.561481452045</v>
      </c>
      <c r="H67" s="34"/>
      <c r="I67" s="34">
        <v>-0.7249015322529476</v>
      </c>
      <c r="J67" s="34">
        <v>-26.604768433205464</v>
      </c>
      <c r="K67" s="34">
        <f t="shared" si="5"/>
        <v>30.31552849655683</v>
      </c>
      <c r="L67" s="4"/>
      <c r="M67" s="4"/>
      <c r="N67" s="4"/>
    </row>
    <row r="68" spans="1:14" ht="11.25">
      <c r="A68" s="36" t="s">
        <v>47</v>
      </c>
      <c r="B68" s="34">
        <v>3146.5319978844373</v>
      </c>
      <c r="C68" s="34">
        <v>2083.1987</v>
      </c>
      <c r="D68" s="34"/>
      <c r="E68" s="34">
        <v>-1024.714002380008</v>
      </c>
      <c r="F68" s="34">
        <v>1772.9833219141033</v>
      </c>
      <c r="G68" s="34">
        <f t="shared" si="4"/>
        <v>-1063.3332978844373</v>
      </c>
      <c r="H68" s="34"/>
      <c r="I68" s="34">
        <v>-42.727346409145774</v>
      </c>
      <c r="J68" s="34">
        <v>129.0804871302862</v>
      </c>
      <c r="K68" s="34">
        <f t="shared" si="5"/>
        <v>-33.79381803837897</v>
      </c>
      <c r="L68" s="4"/>
      <c r="M68" s="4"/>
      <c r="N68" s="4"/>
    </row>
    <row r="69" spans="1:14" ht="11.25">
      <c r="A69" s="36" t="s">
        <v>48</v>
      </c>
      <c r="B69" s="34">
        <v>10474.495931148052</v>
      </c>
      <c r="C69" s="34">
        <v>10991.57844</v>
      </c>
      <c r="D69" s="34"/>
      <c r="E69" s="34">
        <v>-4115.274542329284</v>
      </c>
      <c r="F69" s="34">
        <v>-1454.9005204764835</v>
      </c>
      <c r="G69" s="34">
        <f t="shared" si="4"/>
        <v>517.0825088519468</v>
      </c>
      <c r="H69" s="34"/>
      <c r="I69" s="34">
        <v>-25.648855896640445</v>
      </c>
      <c r="J69" s="34">
        <v>-12.195927315990545</v>
      </c>
      <c r="K69" s="34">
        <f t="shared" si="5"/>
        <v>4.936586087300835</v>
      </c>
      <c r="L69" s="4"/>
      <c r="M69" s="4"/>
      <c r="N69" s="4"/>
    </row>
    <row r="70" spans="1:14" ht="11.25">
      <c r="A70" s="37"/>
      <c r="B70" s="31"/>
      <c r="C70" s="31"/>
      <c r="D70" s="31"/>
      <c r="E70" s="31"/>
      <c r="F70" s="31"/>
      <c r="G70" s="31"/>
      <c r="H70" s="31"/>
      <c r="I70" s="34"/>
      <c r="J70" s="34"/>
      <c r="K70" s="34"/>
      <c r="L70" s="4"/>
      <c r="M70" s="4"/>
      <c r="N70" s="4"/>
    </row>
    <row r="71" spans="1:14" ht="11.25">
      <c r="A71" s="37" t="s">
        <v>49</v>
      </c>
      <c r="B71" s="31">
        <v>3100.6930631182913</v>
      </c>
      <c r="C71" s="31">
        <v>1817.09838</v>
      </c>
      <c r="D71" s="34"/>
      <c r="E71" s="31">
        <v>-1765.2371533662688</v>
      </c>
      <c r="F71" s="31">
        <v>1365.0295517651723</v>
      </c>
      <c r="G71" s="31">
        <f t="shared" si="4"/>
        <v>-1283.5946831182914</v>
      </c>
      <c r="H71" s="34"/>
      <c r="I71" s="31">
        <v>-50.42237191005133</v>
      </c>
      <c r="J71" s="31">
        <v>78.6459784881344</v>
      </c>
      <c r="K71" s="31">
        <f t="shared" si="5"/>
        <v>-41.3970250195423</v>
      </c>
      <c r="L71" s="4"/>
      <c r="M71" s="4"/>
      <c r="N71" s="4"/>
    </row>
    <row r="72" spans="1:14" ht="11.25">
      <c r="A72" s="36" t="s">
        <v>50</v>
      </c>
      <c r="B72" s="34">
        <v>2508.121993436948</v>
      </c>
      <c r="C72" s="34">
        <v>1147.0640899999999</v>
      </c>
      <c r="D72" s="34"/>
      <c r="E72" s="34">
        <v>-1346.159676895893</v>
      </c>
      <c r="F72" s="34">
        <v>1430.4103710648733</v>
      </c>
      <c r="G72" s="34">
        <f t="shared" si="4"/>
        <v>-1361.057903436948</v>
      </c>
      <c r="H72" s="34"/>
      <c r="I72" s="34">
        <v>-55.53758886878384</v>
      </c>
      <c r="J72" s="34">
        <v>132.72663497091165</v>
      </c>
      <c r="K72" s="34">
        <f t="shared" si="5"/>
        <v>-54.26601684441407</v>
      </c>
      <c r="L72" s="4"/>
      <c r="M72" s="4"/>
      <c r="N72" s="4"/>
    </row>
    <row r="73" spans="1:14" ht="11.25">
      <c r="A73" s="36" t="s">
        <v>51</v>
      </c>
      <c r="B73" s="34">
        <v>592.5710696813434</v>
      </c>
      <c r="C73" s="34">
        <v>670.03429</v>
      </c>
      <c r="D73" s="34"/>
      <c r="E73" s="34">
        <v>-419.07747647037615</v>
      </c>
      <c r="F73" s="34">
        <v>-65.38081929970076</v>
      </c>
      <c r="G73" s="34">
        <f t="shared" si="4"/>
        <v>77.46322031865668</v>
      </c>
      <c r="H73" s="34"/>
      <c r="I73" s="34">
        <v>-38.91049677134163</v>
      </c>
      <c r="J73" s="34">
        <v>-9.9370212920818</v>
      </c>
      <c r="K73" s="34">
        <f t="shared" si="5"/>
        <v>13.072393216954167</v>
      </c>
      <c r="L73" s="4"/>
      <c r="M73" s="4"/>
      <c r="N73" s="4"/>
    </row>
    <row r="74" spans="1:14" ht="11.25">
      <c r="A74" s="36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4"/>
      <c r="M74" s="4"/>
      <c r="N74" s="4"/>
    </row>
    <row r="75" spans="1:14" ht="11.25">
      <c r="A75" s="37" t="s">
        <v>52</v>
      </c>
      <c r="B75" s="31">
        <v>8708.80130539829</v>
      </c>
      <c r="C75" s="31">
        <v>16000.16028</v>
      </c>
      <c r="D75" s="31"/>
      <c r="E75" s="31">
        <v>-8460.250616037403</v>
      </c>
      <c r="F75" s="31">
        <v>-3227.453974493048</v>
      </c>
      <c r="G75" s="31">
        <f t="shared" si="4"/>
        <v>7291.35897460171</v>
      </c>
      <c r="H75" s="31"/>
      <c r="I75" s="31">
        <v>-41.478921238789816</v>
      </c>
      <c r="J75" s="31">
        <v>-27.039083019028972</v>
      </c>
      <c r="K75" s="31">
        <f t="shared" si="5"/>
        <v>83.72402491353252</v>
      </c>
      <c r="L75" s="4"/>
      <c r="M75" s="4"/>
      <c r="N75" s="4"/>
    </row>
    <row r="76" spans="1:14" ht="11.25">
      <c r="A76" s="39" t="s">
        <v>53</v>
      </c>
      <c r="B76" s="34">
        <v>3095.569464979025</v>
      </c>
      <c r="C76" s="34">
        <v>4410.64953</v>
      </c>
      <c r="D76" s="34"/>
      <c r="E76" s="34">
        <v>818.4311240128372</v>
      </c>
      <c r="F76" s="34">
        <v>-2196.532544805452</v>
      </c>
      <c r="G76" s="34">
        <f t="shared" si="4"/>
        <v>1315.0800650209749</v>
      </c>
      <c r="H76" s="34"/>
      <c r="I76" s="34">
        <v>18.294397261448758</v>
      </c>
      <c r="J76" s="34">
        <v>-41.5058617680521</v>
      </c>
      <c r="K76" s="34">
        <f t="shared" si="5"/>
        <v>42.482653996261895</v>
      </c>
      <c r="L76" s="4"/>
      <c r="M76" s="4"/>
      <c r="N76" s="4"/>
    </row>
    <row r="77" spans="1:14" ht="11.25">
      <c r="A77" s="36" t="s">
        <v>54</v>
      </c>
      <c r="B77" s="34">
        <v>1078.8800680345703</v>
      </c>
      <c r="C77" s="34">
        <v>875.52315</v>
      </c>
      <c r="D77" s="34"/>
      <c r="E77" s="34">
        <v>-755.3634440397628</v>
      </c>
      <c r="F77" s="34">
        <v>391.50524082555023</v>
      </c>
      <c r="G77" s="34">
        <f t="shared" si="4"/>
        <v>-203.3569180345703</v>
      </c>
      <c r="H77" s="34"/>
      <c r="I77" s="34">
        <v>-52.3562352987245</v>
      </c>
      <c r="J77" s="34">
        <v>56.95658690545843</v>
      </c>
      <c r="K77" s="34">
        <f t="shared" si="5"/>
        <v>-18.848890072186798</v>
      </c>
      <c r="L77" s="4"/>
      <c r="M77" s="4"/>
      <c r="N77" s="4"/>
    </row>
    <row r="78" spans="1:14" ht="11.25">
      <c r="A78" s="39" t="s">
        <v>55</v>
      </c>
      <c r="B78" s="34">
        <v>555.3924188333153</v>
      </c>
      <c r="C78" s="34">
        <v>617.51209</v>
      </c>
      <c r="D78" s="31"/>
      <c r="E78" s="34">
        <v>-509.1498623682281</v>
      </c>
      <c r="F78" s="34">
        <v>-378.77218035171234</v>
      </c>
      <c r="G78" s="34">
        <f t="shared" si="4"/>
        <v>62.11967116668461</v>
      </c>
      <c r="H78" s="31"/>
      <c r="I78" s="34">
        <v>-35.27643323273397</v>
      </c>
      <c r="J78" s="34">
        <v>-40.54662108606514</v>
      </c>
      <c r="K78" s="34">
        <f t="shared" si="5"/>
        <v>11.184825190299906</v>
      </c>
      <c r="L78" s="4"/>
      <c r="M78" s="4"/>
      <c r="N78" s="4"/>
    </row>
    <row r="79" spans="1:14" ht="11.25">
      <c r="A79" s="36" t="s">
        <v>56</v>
      </c>
      <c r="B79" s="34">
        <v>3978.9593535513804</v>
      </c>
      <c r="C79" s="34">
        <v>10096.47551</v>
      </c>
      <c r="D79" s="34"/>
      <c r="E79" s="34">
        <v>-8014.168433642253</v>
      </c>
      <c r="F79" s="34">
        <v>-1043.6544901614316</v>
      </c>
      <c r="G79" s="34">
        <f t="shared" si="4"/>
        <v>6117.51615644862</v>
      </c>
      <c r="H79" s="34"/>
      <c r="I79" s="34">
        <v>-61.47351595771367</v>
      </c>
      <c r="J79" s="34">
        <v>-20.779110690897596</v>
      </c>
      <c r="K79" s="34">
        <f t="shared" si="5"/>
        <v>153.74663606423854</v>
      </c>
      <c r="L79" s="4"/>
      <c r="M79" s="4"/>
      <c r="N79" s="4"/>
    </row>
    <row r="80" spans="1:14" ht="11.25">
      <c r="A80" s="37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4"/>
      <c r="M80" s="4"/>
      <c r="N80" s="4"/>
    </row>
    <row r="81" spans="1:14" ht="11.25">
      <c r="A81" s="37" t="s">
        <v>57</v>
      </c>
      <c r="B81" s="31">
        <v>43242.45811546645</v>
      </c>
      <c r="C81" s="31">
        <v>29948.34519</v>
      </c>
      <c r="D81" s="31"/>
      <c r="E81" s="31">
        <v>-18686.588481002007</v>
      </c>
      <c r="F81" s="31">
        <v>15436.84788383638</v>
      </c>
      <c r="G81" s="31">
        <f t="shared" si="4"/>
        <v>-13294.112925466448</v>
      </c>
      <c r="H81" s="31"/>
      <c r="I81" s="31">
        <v>-40.19295494391149</v>
      </c>
      <c r="J81" s="31">
        <v>55.51702607942158</v>
      </c>
      <c r="K81" s="31">
        <f t="shared" si="5"/>
        <v>-30.74319431603165</v>
      </c>
      <c r="L81" s="4"/>
      <c r="M81" s="4"/>
      <c r="N81" s="4"/>
    </row>
    <row r="82" spans="1:14" ht="11.25">
      <c r="A82" s="36" t="s">
        <v>58</v>
      </c>
      <c r="B82" s="34">
        <v>43242.45811546645</v>
      </c>
      <c r="C82" s="34">
        <v>29948.34519</v>
      </c>
      <c r="D82" s="34"/>
      <c r="E82" s="34">
        <v>-18686.588481002007</v>
      </c>
      <c r="F82" s="34">
        <v>15436.84788383638</v>
      </c>
      <c r="G82" s="34">
        <f t="shared" si="4"/>
        <v>-13294.112925466448</v>
      </c>
      <c r="H82" s="34"/>
      <c r="I82" s="34">
        <v>-40.19295494391149</v>
      </c>
      <c r="J82" s="34">
        <v>55.51702607942158</v>
      </c>
      <c r="K82" s="34">
        <f t="shared" si="5"/>
        <v>-30.74319431603165</v>
      </c>
      <c r="L82" s="4"/>
      <c r="M82" s="4"/>
      <c r="N82" s="4"/>
    </row>
    <row r="83" spans="1:14" ht="11.25">
      <c r="A83" s="36"/>
      <c r="B83" s="34"/>
      <c r="C83" s="34"/>
      <c r="D83" s="34"/>
      <c r="E83" s="31"/>
      <c r="F83" s="31"/>
      <c r="G83" s="31"/>
      <c r="H83" s="34"/>
      <c r="I83" s="34"/>
      <c r="J83" s="34"/>
      <c r="K83" s="34"/>
      <c r="L83" s="4"/>
      <c r="M83" s="4"/>
      <c r="N83" s="4"/>
    </row>
    <row r="84" spans="1:14" ht="11.25">
      <c r="A84" s="37" t="s">
        <v>59</v>
      </c>
      <c r="B84" s="31">
        <v>2130.4458788600004</v>
      </c>
      <c r="C84" s="31">
        <v>2951.40067</v>
      </c>
      <c r="D84" s="34"/>
      <c r="E84" s="31">
        <v>-4373.227122474247</v>
      </c>
      <c r="F84" s="31">
        <v>-790.1598331590399</v>
      </c>
      <c r="G84" s="31">
        <f t="shared" si="4"/>
        <v>820.9547911399995</v>
      </c>
      <c r="H84" s="34"/>
      <c r="I84" s="31">
        <v>-59.95787429885705</v>
      </c>
      <c r="J84" s="31">
        <v>-27.054656159416858</v>
      </c>
      <c r="K84" s="31">
        <f t="shared" si="5"/>
        <v>38.534411941001366</v>
      </c>
      <c r="L84" s="4"/>
      <c r="M84" s="4"/>
      <c r="N84" s="4"/>
    </row>
    <row r="85" spans="1:14" ht="11.25">
      <c r="A85" s="36" t="s">
        <v>60</v>
      </c>
      <c r="B85" s="34">
        <v>2130.4458788600004</v>
      </c>
      <c r="C85" s="34">
        <v>2951.40067</v>
      </c>
      <c r="D85" s="31"/>
      <c r="E85" s="34">
        <v>-4373.227122474247</v>
      </c>
      <c r="F85" s="34">
        <v>-790.1598331590399</v>
      </c>
      <c r="G85" s="34">
        <f t="shared" si="4"/>
        <v>820.9547911399995</v>
      </c>
      <c r="H85" s="31"/>
      <c r="I85" s="34">
        <v>-59.95787429885705</v>
      </c>
      <c r="J85" s="34">
        <v>-27.054656159416858</v>
      </c>
      <c r="K85" s="34">
        <f t="shared" si="5"/>
        <v>38.534411941001366</v>
      </c>
      <c r="L85" s="4"/>
      <c r="M85" s="4"/>
      <c r="N85" s="4"/>
    </row>
    <row r="86" spans="1:14" ht="11.25">
      <c r="A86" s="36"/>
      <c r="B86" s="34"/>
      <c r="C86" s="34"/>
      <c r="D86" s="34"/>
      <c r="E86" s="31"/>
      <c r="F86" s="31"/>
      <c r="G86" s="31"/>
      <c r="H86" s="34"/>
      <c r="I86" s="34"/>
      <c r="J86" s="34"/>
      <c r="K86" s="34"/>
      <c r="L86" s="4"/>
      <c r="M86" s="4"/>
      <c r="N86" s="4"/>
    </row>
    <row r="87" spans="1:14" ht="11.25">
      <c r="A87" s="37" t="s">
        <v>61</v>
      </c>
      <c r="B87" s="31">
        <v>2179.270635750604</v>
      </c>
      <c r="C87" s="31">
        <v>1107.88553</v>
      </c>
      <c r="D87" s="34"/>
      <c r="E87" s="31">
        <v>1449.8213130912459</v>
      </c>
      <c r="F87" s="31">
        <v>-1344.86849254144</v>
      </c>
      <c r="G87" s="31">
        <f t="shared" si="4"/>
        <v>-1071.385105750604</v>
      </c>
      <c r="H87" s="34"/>
      <c r="I87" s="31">
        <v>69.89388523141524</v>
      </c>
      <c r="J87" s="31">
        <v>-38.161617449911056</v>
      </c>
      <c r="K87" s="31">
        <f t="shared" si="5"/>
        <v>-49.16255412130526</v>
      </c>
      <c r="L87" s="4"/>
      <c r="M87" s="4"/>
      <c r="N87" s="4"/>
    </row>
    <row r="88" spans="1:14" ht="11.25">
      <c r="A88" s="36" t="s">
        <v>62</v>
      </c>
      <c r="B88" s="34">
        <v>2179.270635750604</v>
      </c>
      <c r="C88" s="34">
        <v>1107.88553</v>
      </c>
      <c r="D88" s="31"/>
      <c r="E88" s="34">
        <v>1449.8213130912459</v>
      </c>
      <c r="F88" s="34">
        <v>-1344.86849254144</v>
      </c>
      <c r="G88" s="34">
        <f t="shared" si="4"/>
        <v>-1071.385105750604</v>
      </c>
      <c r="H88" s="31"/>
      <c r="I88" s="34">
        <v>69.89388523141524</v>
      </c>
      <c r="J88" s="34">
        <v>-38.161617449911056</v>
      </c>
      <c r="K88" s="34">
        <f t="shared" si="5"/>
        <v>-49.16255412130526</v>
      </c>
      <c r="L88" s="4"/>
      <c r="M88" s="4"/>
      <c r="N88" s="4"/>
    </row>
    <row r="89" spans="1:14" ht="11.25">
      <c r="A89" s="36"/>
      <c r="B89" s="34"/>
      <c r="C89" s="34"/>
      <c r="D89" s="34"/>
      <c r="E89" s="31"/>
      <c r="F89" s="31"/>
      <c r="G89" s="31"/>
      <c r="H89" s="34"/>
      <c r="I89" s="34"/>
      <c r="J89" s="34"/>
      <c r="K89" s="34"/>
      <c r="L89" s="4"/>
      <c r="M89" s="4"/>
      <c r="N89" s="4"/>
    </row>
    <row r="90" spans="1:14" ht="11.25">
      <c r="A90" s="37" t="s">
        <v>74</v>
      </c>
      <c r="B90" s="31">
        <v>12326.403639729304</v>
      </c>
      <c r="C90" s="31">
        <v>9364.2512</v>
      </c>
      <c r="D90" s="34"/>
      <c r="E90" s="31">
        <v>-9226.041902563918</v>
      </c>
      <c r="F90" s="31">
        <v>-517.413021528253</v>
      </c>
      <c r="G90" s="31">
        <f t="shared" si="4"/>
        <v>-2962.1524397293033</v>
      </c>
      <c r="H90" s="34"/>
      <c r="I90" s="31">
        <v>-41.80381073074896</v>
      </c>
      <c r="J90" s="31">
        <v>-4.028498967047637</v>
      </c>
      <c r="K90" s="31">
        <f t="shared" si="5"/>
        <v>-24.03095441546286</v>
      </c>
      <c r="L90" s="4"/>
      <c r="M90" s="4"/>
      <c r="N90" s="4"/>
    </row>
    <row r="91" spans="1:14" ht="11.25">
      <c r="A91" s="36" t="s">
        <v>75</v>
      </c>
      <c r="B91" s="34">
        <v>1020.9931063911627</v>
      </c>
      <c r="C91" s="34">
        <v>579.01451</v>
      </c>
      <c r="D91" s="34"/>
      <c r="E91" s="34">
        <v>-588.463704879016</v>
      </c>
      <c r="F91" s="34">
        <v>-1397.1998906157974</v>
      </c>
      <c r="G91" s="34">
        <f t="shared" si="4"/>
        <v>-441.9785963911627</v>
      </c>
      <c r="H91" s="34"/>
      <c r="I91" s="34">
        <v>-19.572028443084047</v>
      </c>
      <c r="J91" s="34">
        <v>-57.778675744456145</v>
      </c>
      <c r="K91" s="34">
        <f t="shared" si="5"/>
        <v>-43.28908722541678</v>
      </c>
      <c r="L91" s="4"/>
      <c r="M91" s="4"/>
      <c r="N91" s="4"/>
    </row>
    <row r="92" spans="1:14" ht="11.25">
      <c r="A92" s="36" t="s">
        <v>63</v>
      </c>
      <c r="B92" s="34">
        <v>3851.2265695431106</v>
      </c>
      <c r="C92" s="34">
        <v>2196.0646800000004</v>
      </c>
      <c r="D92" s="34"/>
      <c r="E92" s="34">
        <v>-2669.0682749750567</v>
      </c>
      <c r="F92" s="34">
        <v>-188.11991994518849</v>
      </c>
      <c r="G92" s="34">
        <f t="shared" si="4"/>
        <v>-1655.1618895431102</v>
      </c>
      <c r="H92" s="34"/>
      <c r="I92" s="34">
        <v>-39.786870202390816</v>
      </c>
      <c r="J92" s="34">
        <v>-4.6571870087089104</v>
      </c>
      <c r="K92" s="34">
        <f t="shared" si="5"/>
        <v>-42.97752572213558</v>
      </c>
      <c r="L92" s="4"/>
      <c r="M92" s="4"/>
      <c r="N92" s="4"/>
    </row>
    <row r="93" spans="1:14" ht="11.25">
      <c r="A93" s="36" t="s">
        <v>64</v>
      </c>
      <c r="B93" s="34">
        <v>7454.183963795031</v>
      </c>
      <c r="C93" s="34">
        <v>6589.17201</v>
      </c>
      <c r="D93" s="34"/>
      <c r="E93" s="34">
        <v>-5968.509922709845</v>
      </c>
      <c r="F93" s="34">
        <v>1067.9067890327315</v>
      </c>
      <c r="G93" s="34">
        <f t="shared" si="4"/>
        <v>-865.0119537950304</v>
      </c>
      <c r="H93" s="34"/>
      <c r="I93" s="34">
        <v>-48.3092899587969</v>
      </c>
      <c r="J93" s="34">
        <v>16.721898530382525</v>
      </c>
      <c r="K93" s="34">
        <f t="shared" si="5"/>
        <v>-11.604381619723812</v>
      </c>
      <c r="L93" s="4"/>
      <c r="M93" s="4"/>
      <c r="N93" s="4"/>
    </row>
    <row r="94" spans="1:11" ht="11.25">
      <c r="A94" s="37"/>
      <c r="B94" s="34"/>
      <c r="C94" s="34"/>
      <c r="D94" s="34"/>
      <c r="E94" s="34"/>
      <c r="F94" s="34"/>
      <c r="G94" s="34"/>
      <c r="H94" s="34"/>
      <c r="I94" s="34"/>
      <c r="J94" s="34"/>
      <c r="K94" s="34"/>
    </row>
    <row r="95" spans="1:11" ht="11.25">
      <c r="A95" s="37" t="s">
        <v>65</v>
      </c>
      <c r="B95" s="31">
        <v>664.5588991862297</v>
      </c>
      <c r="C95" s="31">
        <v>1706.3268</v>
      </c>
      <c r="D95" s="31"/>
      <c r="E95" s="31">
        <v>-29.03732886180319</v>
      </c>
      <c r="F95" s="31">
        <v>-896.8940956570865</v>
      </c>
      <c r="G95" s="31">
        <f t="shared" si="4"/>
        <v>1041.7679008137702</v>
      </c>
      <c r="H95" s="31"/>
      <c r="I95" s="31">
        <v>-1.8256840943338413</v>
      </c>
      <c r="J95" s="31">
        <v>-57.4397115135115</v>
      </c>
      <c r="K95" s="31">
        <f t="shared" si="5"/>
        <v>156.7608081224167</v>
      </c>
    </row>
    <row r="96" spans="1:11" ht="11.25">
      <c r="A96" s="36" t="s">
        <v>66</v>
      </c>
      <c r="B96" s="34">
        <v>664.5588991862297</v>
      </c>
      <c r="C96" s="34">
        <v>1706.3268</v>
      </c>
      <c r="D96" s="34"/>
      <c r="E96" s="34">
        <v>-29.03732886180319</v>
      </c>
      <c r="F96" s="34">
        <v>-896.8940956570865</v>
      </c>
      <c r="G96" s="34">
        <f t="shared" si="4"/>
        <v>1041.7679008137702</v>
      </c>
      <c r="H96" s="34"/>
      <c r="I96" s="34">
        <v>-1.8256840943338413</v>
      </c>
      <c r="J96" s="34">
        <v>-57.4397115135115</v>
      </c>
      <c r="K96" s="34">
        <f t="shared" si="5"/>
        <v>156.7608081224167</v>
      </c>
    </row>
    <row r="97" spans="1:11" ht="11.25">
      <c r="A97" s="36"/>
      <c r="B97" s="34"/>
      <c r="C97" s="34"/>
      <c r="D97" s="34"/>
      <c r="E97" s="34"/>
      <c r="F97" s="34"/>
      <c r="G97" s="34"/>
      <c r="H97" s="34"/>
      <c r="I97" s="34"/>
      <c r="J97" s="34"/>
      <c r="K97" s="34"/>
    </row>
    <row r="98" spans="1:11" ht="11.25">
      <c r="A98" s="36" t="s">
        <v>67</v>
      </c>
      <c r="B98" s="34">
        <v>146.64578149603935</v>
      </c>
      <c r="C98" s="34">
        <v>42.46122</v>
      </c>
      <c r="D98" s="34"/>
      <c r="E98" s="34">
        <v>-148.01290372988115</v>
      </c>
      <c r="F98" s="34">
        <v>105.45359585542055</v>
      </c>
      <c r="G98" s="34">
        <f t="shared" si="4"/>
        <v>-104.18456149603935</v>
      </c>
      <c r="H98" s="34"/>
      <c r="I98" s="34">
        <v>-78.22881732321873</v>
      </c>
      <c r="J98" s="34">
        <v>256.00388572592476</v>
      </c>
      <c r="K98" s="34">
        <f t="shared" si="5"/>
        <v>-71.04504502835167</v>
      </c>
    </row>
    <row r="99" spans="1:11" ht="11.25">
      <c r="A99" s="36" t="s">
        <v>68</v>
      </c>
      <c r="B99" s="34">
        <v>162.41086990491988</v>
      </c>
      <c r="C99" s="34">
        <v>64.47903</v>
      </c>
      <c r="D99" s="34"/>
      <c r="E99" s="34">
        <v>-2.3886444772997635</v>
      </c>
      <c r="F99" s="34">
        <v>75.94691260081976</v>
      </c>
      <c r="G99" s="34">
        <f t="shared" si="4"/>
        <v>-97.93183990491988</v>
      </c>
      <c r="H99" s="34"/>
      <c r="I99" s="34">
        <v>-2.6883224907430843</v>
      </c>
      <c r="J99" s="34">
        <v>87.83649854668214</v>
      </c>
      <c r="K99" s="34">
        <f t="shared" si="5"/>
        <v>-60.298821108619194</v>
      </c>
    </row>
    <row r="100" spans="1:11" ht="11.25">
      <c r="A100" s="38"/>
      <c r="B100" s="35"/>
      <c r="C100" s="35"/>
      <c r="D100" s="35"/>
      <c r="E100" s="35"/>
      <c r="F100" s="35"/>
      <c r="G100" s="35"/>
      <c r="H100" s="35"/>
      <c r="I100" s="35"/>
      <c r="J100" s="35"/>
      <c r="K100" s="35"/>
    </row>
    <row r="101" spans="1:11" ht="11.25">
      <c r="A101" s="38"/>
      <c r="B101" s="35"/>
      <c r="C101" s="35"/>
      <c r="D101" s="35"/>
      <c r="E101" s="35"/>
      <c r="F101" s="35"/>
      <c r="G101" s="35"/>
      <c r="H101" s="35"/>
      <c r="I101" s="35"/>
      <c r="J101" s="35"/>
      <c r="K101" s="35"/>
    </row>
    <row r="102" spans="1:11" ht="11.25">
      <c r="A102" s="38"/>
      <c r="B102" s="35"/>
      <c r="C102" s="35"/>
      <c r="D102" s="35"/>
      <c r="E102" s="35"/>
      <c r="F102" s="35"/>
      <c r="G102" s="35"/>
      <c r="H102" s="35"/>
      <c r="I102" s="35"/>
      <c r="J102" s="35"/>
      <c r="K102" s="35"/>
    </row>
    <row r="103" spans="1:11" ht="11.25">
      <c r="A103" s="38"/>
      <c r="B103" s="35"/>
      <c r="C103" s="35"/>
      <c r="D103" s="35"/>
      <c r="E103" s="35"/>
      <c r="F103" s="35"/>
      <c r="G103" s="35"/>
      <c r="H103" s="35"/>
      <c r="I103" s="35"/>
      <c r="J103" s="35"/>
      <c r="K103" s="35"/>
    </row>
    <row r="104" spans="1:11" ht="11.25">
      <c r="A104" s="38"/>
      <c r="B104" s="35"/>
      <c r="C104" s="35"/>
      <c r="D104" s="35"/>
      <c r="E104" s="35"/>
      <c r="F104" s="35"/>
      <c r="G104" s="35"/>
      <c r="H104" s="35"/>
      <c r="I104" s="35"/>
      <c r="J104" s="35"/>
      <c r="K104" s="35"/>
    </row>
    <row r="105" spans="1:11" ht="11.25">
      <c r="A105" s="38"/>
      <c r="B105" s="35"/>
      <c r="C105" s="35"/>
      <c r="D105" s="35"/>
      <c r="E105" s="35"/>
      <c r="F105" s="35"/>
      <c r="G105" s="35"/>
      <c r="H105" s="35"/>
      <c r="I105" s="35"/>
      <c r="J105" s="35"/>
      <c r="K105" s="35"/>
    </row>
    <row r="106" ht="11.25">
      <c r="A106" s="38"/>
    </row>
    <row r="107" ht="11.25">
      <c r="A107" s="38"/>
    </row>
    <row r="108" ht="11.25">
      <c r="A108" s="38"/>
    </row>
    <row r="109" ht="11.25">
      <c r="A109" s="38"/>
    </row>
    <row r="110" ht="11.25">
      <c r="A110" s="38"/>
    </row>
    <row r="111" ht="11.25">
      <c r="A111" s="38"/>
    </row>
    <row r="112" ht="11.25">
      <c r="A112" s="38"/>
    </row>
    <row r="113" ht="11.25">
      <c r="A113" s="38"/>
    </row>
    <row r="114" ht="11.25">
      <c r="A114" s="38"/>
    </row>
    <row r="115" ht="11.25">
      <c r="A115" s="38"/>
    </row>
    <row r="116" ht="11.25">
      <c r="A116" s="38"/>
    </row>
    <row r="117" ht="11.25">
      <c r="A117" s="38"/>
    </row>
    <row r="118" ht="11.25">
      <c r="A118" s="38"/>
    </row>
    <row r="119" ht="11.25">
      <c r="A119" s="38"/>
    </row>
    <row r="120" ht="11.25">
      <c r="A120" s="38"/>
    </row>
    <row r="121" ht="11.25">
      <c r="A121" s="38"/>
    </row>
    <row r="122" ht="11.25">
      <c r="A122" s="38"/>
    </row>
    <row r="123" ht="11.25">
      <c r="A123" s="38"/>
    </row>
    <row r="124" ht="11.25">
      <c r="A124" s="38"/>
    </row>
    <row r="125" ht="11.25">
      <c r="A125" s="38"/>
    </row>
    <row r="126" ht="11.25">
      <c r="A126" s="38"/>
    </row>
    <row r="127" ht="11.25">
      <c r="A127" s="38"/>
    </row>
    <row r="128" ht="11.25">
      <c r="A128" s="38"/>
    </row>
    <row r="129" ht="11.25">
      <c r="A129" s="38"/>
    </row>
    <row r="130" ht="11.25">
      <c r="A130" s="38"/>
    </row>
    <row r="131" ht="11.25">
      <c r="A131" s="38"/>
    </row>
    <row r="132" ht="11.25">
      <c r="A132" s="38"/>
    </row>
    <row r="133" ht="11.25">
      <c r="A133" s="38"/>
    </row>
    <row r="134" ht="11.25">
      <c r="A134" s="38"/>
    </row>
    <row r="135" ht="11.25">
      <c r="A135" s="38"/>
    </row>
    <row r="136" ht="11.25">
      <c r="A136" s="38"/>
    </row>
    <row r="137" ht="11.25">
      <c r="A137" s="38"/>
    </row>
    <row r="138" ht="11.25">
      <c r="A138" s="38"/>
    </row>
    <row r="139" ht="11.25">
      <c r="A139" s="38"/>
    </row>
    <row r="140" ht="11.25">
      <c r="A140" s="38"/>
    </row>
    <row r="141" ht="11.25">
      <c r="A141" s="38"/>
    </row>
    <row r="142" ht="11.25">
      <c r="A142" s="38"/>
    </row>
    <row r="143" ht="11.25">
      <c r="A143" s="38"/>
    </row>
    <row r="144" ht="11.25">
      <c r="A144" s="38"/>
    </row>
    <row r="145" ht="11.25">
      <c r="A145" s="38"/>
    </row>
    <row r="146" ht="11.25">
      <c r="A146" s="38"/>
    </row>
    <row r="147" ht="11.25">
      <c r="A147" s="38"/>
    </row>
    <row r="148" ht="11.25">
      <c r="A148" s="38"/>
    </row>
    <row r="149" ht="11.25">
      <c r="A149" s="38"/>
    </row>
    <row r="150" ht="11.25">
      <c r="A150" s="38"/>
    </row>
    <row r="151" ht="11.25">
      <c r="A151" s="38"/>
    </row>
    <row r="152" ht="11.25">
      <c r="A152" s="38"/>
    </row>
    <row r="153" ht="11.25">
      <c r="A153" s="38"/>
    </row>
    <row r="154" ht="11.25">
      <c r="A154" s="38"/>
    </row>
    <row r="155" ht="11.25">
      <c r="A155" s="38"/>
    </row>
    <row r="156" ht="11.25">
      <c r="A156" s="38"/>
    </row>
    <row r="157" ht="11.25">
      <c r="A157" s="38"/>
    </row>
    <row r="158" ht="11.25">
      <c r="A158" s="38"/>
    </row>
    <row r="159" ht="11.25">
      <c r="A159" s="38"/>
    </row>
    <row r="160" ht="11.25">
      <c r="A160" s="38"/>
    </row>
    <row r="161" ht="11.25">
      <c r="A161" s="38"/>
    </row>
    <row r="162" ht="11.25">
      <c r="A162" s="38"/>
    </row>
    <row r="163" ht="11.25">
      <c r="A163" s="38"/>
    </row>
    <row r="164" ht="11.25">
      <c r="A164" s="38"/>
    </row>
    <row r="165" ht="11.25">
      <c r="A165" s="38"/>
    </row>
    <row r="166" ht="11.25">
      <c r="A166" s="38"/>
    </row>
    <row r="167" ht="11.25">
      <c r="A167" s="38"/>
    </row>
    <row r="168" ht="11.25">
      <c r="A168" s="38"/>
    </row>
    <row r="169" ht="11.25">
      <c r="A169" s="38"/>
    </row>
    <row r="170" ht="11.25">
      <c r="A170" s="38"/>
    </row>
    <row r="171" ht="11.25">
      <c r="A171" s="38"/>
    </row>
    <row r="172" ht="11.25">
      <c r="A172" s="38"/>
    </row>
    <row r="173" ht="11.25">
      <c r="A173" s="38"/>
    </row>
    <row r="174" ht="11.25">
      <c r="A174" s="38"/>
    </row>
    <row r="175" ht="11.25">
      <c r="A175" s="38"/>
    </row>
    <row r="176" ht="11.25">
      <c r="A176" s="38"/>
    </row>
    <row r="177" ht="11.25">
      <c r="A177" s="38"/>
    </row>
    <row r="178" ht="11.25">
      <c r="A178" s="38"/>
    </row>
    <row r="179" ht="11.25">
      <c r="A179" s="38"/>
    </row>
    <row r="180" ht="11.25">
      <c r="A180" s="38"/>
    </row>
    <row r="181" ht="11.25">
      <c r="A181" s="38"/>
    </row>
    <row r="182" ht="11.25">
      <c r="A182" s="38"/>
    </row>
    <row r="183" ht="11.25">
      <c r="A183" s="38"/>
    </row>
    <row r="184" ht="11.25">
      <c r="A184" s="38"/>
    </row>
    <row r="185" ht="11.25">
      <c r="A185" s="38"/>
    </row>
    <row r="186" ht="11.25">
      <c r="A186" s="38"/>
    </row>
    <row r="187" ht="11.25">
      <c r="A187" s="38"/>
    </row>
    <row r="188" ht="11.25">
      <c r="A188" s="38"/>
    </row>
    <row r="189" ht="11.25">
      <c r="A189" s="38"/>
    </row>
    <row r="190" ht="11.25">
      <c r="A190" s="38"/>
    </row>
    <row r="191" ht="11.25">
      <c r="A191" s="38"/>
    </row>
    <row r="192" ht="11.25">
      <c r="A192" s="38"/>
    </row>
    <row r="193" ht="11.25">
      <c r="A193" s="38"/>
    </row>
    <row r="194" ht="11.25">
      <c r="A194" s="38"/>
    </row>
    <row r="195" ht="11.25">
      <c r="A195" s="38"/>
    </row>
    <row r="196" ht="11.25">
      <c r="A196" s="38"/>
    </row>
    <row r="197" ht="11.25">
      <c r="A197" s="38"/>
    </row>
    <row r="198" ht="11.25">
      <c r="A198" s="38"/>
    </row>
    <row r="199" ht="11.25">
      <c r="A199" s="38"/>
    </row>
    <row r="200" ht="11.25">
      <c r="A200" s="38"/>
    </row>
    <row r="201" ht="11.25">
      <c r="A201" s="38"/>
    </row>
    <row r="202" ht="11.25">
      <c r="A202" s="38"/>
    </row>
    <row r="203" ht="11.25">
      <c r="A203" s="38"/>
    </row>
    <row r="204" ht="11.25">
      <c r="A204" s="38"/>
    </row>
    <row r="205" ht="11.25">
      <c r="A205" s="38"/>
    </row>
    <row r="206" ht="11.25">
      <c r="A206" s="38"/>
    </row>
    <row r="207" ht="11.25">
      <c r="A207" s="38"/>
    </row>
    <row r="208" ht="11.25">
      <c r="A208" s="38"/>
    </row>
    <row r="209" ht="11.25">
      <c r="A209" s="38"/>
    </row>
    <row r="210" ht="11.25">
      <c r="A210" s="38"/>
    </row>
    <row r="211" ht="11.25">
      <c r="A211" s="38"/>
    </row>
    <row r="212" ht="11.25">
      <c r="A212" s="38"/>
    </row>
    <row r="213" ht="11.25">
      <c r="A213" s="38"/>
    </row>
    <row r="214" ht="11.25">
      <c r="A214" s="38"/>
    </row>
    <row r="215" ht="11.25">
      <c r="A215" s="38"/>
    </row>
    <row r="216" ht="11.25">
      <c r="A216" s="38"/>
    </row>
    <row r="217" ht="11.25">
      <c r="A217" s="38"/>
    </row>
    <row r="218" ht="11.25">
      <c r="A218" s="38"/>
    </row>
    <row r="219" ht="11.25">
      <c r="A219" s="38"/>
    </row>
    <row r="220" ht="11.25">
      <c r="A220" s="38"/>
    </row>
    <row r="221" ht="11.25">
      <c r="A221" s="38"/>
    </row>
    <row r="222" ht="11.25">
      <c r="A222" s="38"/>
    </row>
    <row r="223" ht="11.25">
      <c r="A223" s="38"/>
    </row>
    <row r="224" ht="11.25">
      <c r="A224" s="38"/>
    </row>
    <row r="225" ht="11.25">
      <c r="A225" s="38"/>
    </row>
    <row r="226" ht="11.25">
      <c r="A226" s="38"/>
    </row>
    <row r="227" ht="11.25">
      <c r="A227" s="38"/>
    </row>
    <row r="228" ht="11.25">
      <c r="A228" s="38"/>
    </row>
    <row r="229" ht="11.25">
      <c r="A229" s="38"/>
    </row>
    <row r="230" ht="11.25">
      <c r="A230" s="38"/>
    </row>
    <row r="231" ht="11.25">
      <c r="A231" s="38"/>
    </row>
    <row r="232" ht="11.25">
      <c r="A232" s="38"/>
    </row>
    <row r="233" ht="11.25">
      <c r="A233" s="38"/>
    </row>
    <row r="234" ht="11.25">
      <c r="A234" s="38"/>
    </row>
    <row r="235" ht="11.25">
      <c r="A235" s="38"/>
    </row>
    <row r="236" ht="11.25">
      <c r="A236" s="38"/>
    </row>
    <row r="237" ht="11.25">
      <c r="A237" s="38"/>
    </row>
    <row r="238" ht="11.25">
      <c r="A238" s="38"/>
    </row>
    <row r="239" ht="11.25">
      <c r="A239" s="38"/>
    </row>
    <row r="240" ht="11.25">
      <c r="A240" s="38"/>
    </row>
    <row r="241" ht="11.25">
      <c r="A241" s="38"/>
    </row>
    <row r="242" ht="11.25">
      <c r="A242" s="38"/>
    </row>
    <row r="243" ht="11.25">
      <c r="A243" s="38"/>
    </row>
    <row r="244" ht="11.25">
      <c r="A244" s="38"/>
    </row>
    <row r="245" ht="11.25">
      <c r="A245" s="38"/>
    </row>
    <row r="246" ht="11.25">
      <c r="A246" s="38"/>
    </row>
    <row r="247" ht="11.25">
      <c r="A247" s="38"/>
    </row>
    <row r="248" ht="11.25">
      <c r="A248" s="38"/>
    </row>
    <row r="249" ht="11.25">
      <c r="A249" s="38"/>
    </row>
    <row r="250" ht="11.25">
      <c r="A250" s="38"/>
    </row>
    <row r="251" ht="11.25">
      <c r="A251" s="38"/>
    </row>
    <row r="252" ht="11.25">
      <c r="A252" s="38"/>
    </row>
    <row r="253" ht="11.25">
      <c r="A253" s="38"/>
    </row>
    <row r="254" ht="11.25">
      <c r="A254" s="38"/>
    </row>
    <row r="255" ht="11.25">
      <c r="A255" s="38"/>
    </row>
    <row r="256" ht="11.25">
      <c r="A256" s="38"/>
    </row>
    <row r="257" ht="11.25">
      <c r="A257" s="38"/>
    </row>
    <row r="258" ht="11.25">
      <c r="A258" s="38"/>
    </row>
    <row r="259" ht="11.25">
      <c r="A259" s="38"/>
    </row>
    <row r="260" ht="11.25">
      <c r="A260" s="38"/>
    </row>
    <row r="261" ht="11.25">
      <c r="A261" s="38"/>
    </row>
    <row r="262" ht="11.25">
      <c r="A262" s="38"/>
    </row>
    <row r="263" ht="11.25">
      <c r="A263" s="38"/>
    </row>
    <row r="264" ht="11.25">
      <c r="A264" s="38"/>
    </row>
    <row r="265" ht="11.25">
      <c r="A265" s="38"/>
    </row>
    <row r="266" ht="11.25">
      <c r="A266" s="38"/>
    </row>
    <row r="267" ht="11.25">
      <c r="A267" s="38"/>
    </row>
    <row r="268" ht="11.25">
      <c r="A268" s="38"/>
    </row>
    <row r="269" ht="11.25">
      <c r="A269" s="38"/>
    </row>
    <row r="270" ht="11.25">
      <c r="A270" s="38"/>
    </row>
    <row r="271" ht="11.25">
      <c r="A271" s="38"/>
    </row>
    <row r="272" ht="11.25">
      <c r="A272" s="38"/>
    </row>
    <row r="273" ht="11.25">
      <c r="A273" s="38"/>
    </row>
    <row r="274" ht="11.25">
      <c r="A274" s="38"/>
    </row>
    <row r="275" ht="11.25">
      <c r="A275" s="38"/>
    </row>
    <row r="276" ht="11.25">
      <c r="A276" s="38"/>
    </row>
    <row r="277" ht="11.25">
      <c r="A277" s="38"/>
    </row>
    <row r="278" ht="11.25">
      <c r="A278" s="38"/>
    </row>
    <row r="279" ht="11.25">
      <c r="A279" s="38"/>
    </row>
    <row r="280" ht="11.25">
      <c r="A280" s="38"/>
    </row>
    <row r="281" ht="11.25">
      <c r="A281" s="38"/>
    </row>
    <row r="282" ht="11.25">
      <c r="A282" s="38"/>
    </row>
    <row r="283" ht="11.25">
      <c r="A283" s="38"/>
    </row>
    <row r="284" ht="11.25">
      <c r="A284" s="38"/>
    </row>
    <row r="285" ht="11.25">
      <c r="A285" s="38"/>
    </row>
    <row r="286" ht="11.25">
      <c r="A286" s="38"/>
    </row>
    <row r="287" ht="11.25">
      <c r="A287" s="38"/>
    </row>
    <row r="288" ht="11.25">
      <c r="A288" s="38"/>
    </row>
    <row r="289" ht="11.25">
      <c r="A289" s="38"/>
    </row>
    <row r="290" ht="11.25">
      <c r="A290" s="38"/>
    </row>
    <row r="291" ht="11.25">
      <c r="A291" s="38"/>
    </row>
    <row r="292" ht="11.25">
      <c r="A292" s="38"/>
    </row>
    <row r="293" ht="11.25">
      <c r="A293" s="38"/>
    </row>
    <row r="294" ht="11.25">
      <c r="A294" s="38"/>
    </row>
    <row r="295" ht="11.25">
      <c r="A295" s="38"/>
    </row>
    <row r="296" ht="11.25">
      <c r="A296" s="38"/>
    </row>
    <row r="297" ht="11.25">
      <c r="A297" s="38"/>
    </row>
    <row r="298" ht="11.25">
      <c r="A298" s="38"/>
    </row>
    <row r="299" ht="11.25">
      <c r="A299" s="38"/>
    </row>
    <row r="300" ht="11.25">
      <c r="A300" s="38"/>
    </row>
    <row r="301" ht="11.25">
      <c r="A301" s="38"/>
    </row>
    <row r="302" ht="11.25">
      <c r="A302" s="38"/>
    </row>
    <row r="303" ht="11.25">
      <c r="A303" s="38"/>
    </row>
    <row r="304" ht="11.25">
      <c r="A304" s="38"/>
    </row>
    <row r="305" ht="11.25">
      <c r="A305" s="38"/>
    </row>
    <row r="306" ht="11.25">
      <c r="A306" s="38"/>
    </row>
    <row r="307" ht="11.25">
      <c r="A307" s="38"/>
    </row>
    <row r="308" ht="11.25">
      <c r="A308" s="38"/>
    </row>
    <row r="309" ht="11.25">
      <c r="A309" s="38"/>
    </row>
    <row r="310" ht="11.25">
      <c r="A310" s="38"/>
    </row>
    <row r="311" ht="11.25">
      <c r="A311" s="38"/>
    </row>
    <row r="312" ht="11.25">
      <c r="A312" s="38"/>
    </row>
    <row r="313" ht="11.25">
      <c r="A313" s="38"/>
    </row>
    <row r="314" ht="11.25">
      <c r="A314" s="38"/>
    </row>
    <row r="315" ht="11.25">
      <c r="A315" s="38"/>
    </row>
    <row r="316" ht="11.25">
      <c r="A316" s="38"/>
    </row>
    <row r="317" ht="11.25">
      <c r="A317" s="38"/>
    </row>
    <row r="318" ht="11.25">
      <c r="A318" s="38"/>
    </row>
    <row r="319" ht="11.25">
      <c r="A319" s="38"/>
    </row>
    <row r="320" ht="11.25">
      <c r="A320" s="38"/>
    </row>
    <row r="321" ht="11.25">
      <c r="A321" s="38"/>
    </row>
    <row r="322" ht="11.25">
      <c r="A322" s="38"/>
    </row>
    <row r="323" ht="11.25">
      <c r="A323" s="38"/>
    </row>
    <row r="324" ht="11.25">
      <c r="A324" s="38"/>
    </row>
    <row r="325" ht="11.25">
      <c r="A325" s="38"/>
    </row>
    <row r="326" ht="11.25">
      <c r="A326" s="38"/>
    </row>
    <row r="327" ht="11.25">
      <c r="A327" s="38"/>
    </row>
    <row r="328" ht="11.25">
      <c r="A328" s="38"/>
    </row>
    <row r="329" ht="11.25">
      <c r="A329" s="38"/>
    </row>
    <row r="330" ht="11.25">
      <c r="A330" s="38"/>
    </row>
    <row r="331" ht="11.25">
      <c r="A331" s="38"/>
    </row>
    <row r="332" ht="11.25">
      <c r="A332" s="38"/>
    </row>
    <row r="333" ht="11.25">
      <c r="A333" s="38"/>
    </row>
    <row r="334" ht="11.25">
      <c r="A334" s="38"/>
    </row>
    <row r="335" ht="11.25">
      <c r="A335" s="38"/>
    </row>
    <row r="336" ht="11.25">
      <c r="A336" s="38"/>
    </row>
    <row r="337" ht="11.25">
      <c r="A337" s="38"/>
    </row>
    <row r="338" ht="11.25">
      <c r="A338" s="38"/>
    </row>
    <row r="339" ht="11.25">
      <c r="A339" s="38"/>
    </row>
    <row r="340" ht="11.25">
      <c r="A340" s="38"/>
    </row>
    <row r="341" ht="11.25">
      <c r="A341" s="38"/>
    </row>
    <row r="342" ht="11.25">
      <c r="A342" s="38"/>
    </row>
    <row r="343" ht="11.25">
      <c r="A343" s="38"/>
    </row>
    <row r="344" ht="11.25">
      <c r="A344" s="38"/>
    </row>
    <row r="345" ht="11.25">
      <c r="A345" s="38"/>
    </row>
    <row r="346" ht="11.25">
      <c r="A346" s="38"/>
    </row>
    <row r="347" ht="11.25">
      <c r="A347" s="38"/>
    </row>
    <row r="348" ht="11.25">
      <c r="A348" s="38"/>
    </row>
    <row r="349" ht="11.25">
      <c r="A349" s="38"/>
    </row>
    <row r="350" ht="11.25">
      <c r="A350" s="38"/>
    </row>
    <row r="351" ht="11.25">
      <c r="A351" s="38"/>
    </row>
    <row r="352" ht="11.25">
      <c r="A352" s="38"/>
    </row>
    <row r="353" ht="11.25">
      <c r="A353" s="38"/>
    </row>
    <row r="354" ht="11.25">
      <c r="A354" s="38"/>
    </row>
    <row r="355" ht="11.25">
      <c r="A355" s="38"/>
    </row>
    <row r="356" ht="11.25">
      <c r="A356" s="38"/>
    </row>
    <row r="357" ht="11.25">
      <c r="A357" s="38"/>
    </row>
    <row r="358" ht="11.25">
      <c r="A358" s="38"/>
    </row>
    <row r="359" ht="11.25">
      <c r="A359" s="38"/>
    </row>
    <row r="360" ht="11.25">
      <c r="A360" s="38"/>
    </row>
    <row r="361" ht="11.25">
      <c r="A361" s="38"/>
    </row>
    <row r="362" ht="11.25">
      <c r="A362" s="38"/>
    </row>
    <row r="363" ht="11.25">
      <c r="A363" s="38"/>
    </row>
    <row r="364" ht="11.25">
      <c r="A364" s="38"/>
    </row>
    <row r="365" ht="11.25">
      <c r="A365" s="38"/>
    </row>
    <row r="366" ht="11.25">
      <c r="A366" s="38"/>
    </row>
    <row r="367" ht="11.25">
      <c r="A367" s="38"/>
    </row>
    <row r="368" ht="11.25">
      <c r="A368" s="38"/>
    </row>
    <row r="369" ht="11.25">
      <c r="A369" s="38"/>
    </row>
    <row r="370" ht="11.25">
      <c r="A370" s="38"/>
    </row>
    <row r="371" ht="11.25">
      <c r="A371" s="38"/>
    </row>
    <row r="372" ht="11.25">
      <c r="A372" s="38"/>
    </row>
    <row r="373" ht="11.25">
      <c r="A373" s="38"/>
    </row>
    <row r="374" ht="11.25">
      <c r="A374" s="38"/>
    </row>
    <row r="375" ht="11.25">
      <c r="A375" s="38"/>
    </row>
    <row r="376" ht="11.25">
      <c r="A376" s="38"/>
    </row>
    <row r="377" ht="11.25">
      <c r="A377" s="38"/>
    </row>
    <row r="378" ht="11.25">
      <c r="A378" s="38"/>
    </row>
    <row r="379" ht="11.25">
      <c r="A379" s="38"/>
    </row>
    <row r="380" ht="11.25">
      <c r="A380" s="38"/>
    </row>
    <row r="381" ht="11.25">
      <c r="A381" s="38"/>
    </row>
    <row r="382" ht="11.25">
      <c r="A382" s="38"/>
    </row>
    <row r="383" ht="11.25">
      <c r="A383" s="38"/>
    </row>
    <row r="384" ht="11.25">
      <c r="A384" s="38"/>
    </row>
    <row r="385" ht="11.25">
      <c r="A385" s="38"/>
    </row>
    <row r="386" ht="11.25">
      <c r="A386" s="38"/>
    </row>
    <row r="387" ht="11.25">
      <c r="A387" s="38"/>
    </row>
    <row r="388" ht="11.25">
      <c r="A388" s="38"/>
    </row>
    <row r="389" ht="11.25">
      <c r="A389" s="38"/>
    </row>
    <row r="390" ht="11.25">
      <c r="A390" s="38"/>
    </row>
    <row r="391" ht="11.25">
      <c r="A391" s="38"/>
    </row>
    <row r="392" ht="11.25">
      <c r="A392" s="38"/>
    </row>
    <row r="393" ht="11.25">
      <c r="A393" s="38"/>
    </row>
    <row r="394" ht="11.25">
      <c r="A394" s="38"/>
    </row>
    <row r="395" ht="11.25">
      <c r="A395" s="38"/>
    </row>
    <row r="396" ht="11.25">
      <c r="A396" s="38"/>
    </row>
    <row r="397" ht="11.25">
      <c r="A397" s="38"/>
    </row>
    <row r="398" ht="11.25">
      <c r="A398" s="38"/>
    </row>
    <row r="399" ht="11.25">
      <c r="A399" s="38"/>
    </row>
    <row r="400" ht="11.25">
      <c r="A400" s="38"/>
    </row>
    <row r="401" ht="11.25">
      <c r="A401" s="38"/>
    </row>
    <row r="402" ht="11.25">
      <c r="A402" s="38"/>
    </row>
    <row r="403" ht="11.25">
      <c r="A403" s="38"/>
    </row>
    <row r="404" ht="11.25">
      <c r="A404" s="38"/>
    </row>
    <row r="405" ht="11.25">
      <c r="A405" s="38"/>
    </row>
    <row r="406" ht="11.25">
      <c r="A406" s="38"/>
    </row>
    <row r="407" ht="11.25">
      <c r="A407" s="38"/>
    </row>
    <row r="408" ht="11.25">
      <c r="A408" s="38"/>
    </row>
    <row r="409" ht="11.25">
      <c r="A409" s="38"/>
    </row>
    <row r="410" ht="11.25">
      <c r="A410" s="38"/>
    </row>
    <row r="411" ht="11.25">
      <c r="A411" s="38"/>
    </row>
    <row r="412" ht="11.25">
      <c r="A412" s="38"/>
    </row>
    <row r="413" ht="11.25">
      <c r="A413" s="38"/>
    </row>
    <row r="414" ht="11.25">
      <c r="A414" s="38"/>
    </row>
    <row r="415" ht="11.25">
      <c r="A415" s="38"/>
    </row>
    <row r="416" ht="11.25">
      <c r="A416" s="38"/>
    </row>
    <row r="417" ht="11.25">
      <c r="A417" s="38"/>
    </row>
    <row r="418" ht="11.25">
      <c r="A418" s="38"/>
    </row>
    <row r="419" ht="11.25">
      <c r="A419" s="38"/>
    </row>
    <row r="420" ht="11.25">
      <c r="A420" s="38"/>
    </row>
    <row r="421" ht="11.25">
      <c r="A421" s="38"/>
    </row>
    <row r="422" ht="11.25">
      <c r="A422" s="38"/>
    </row>
    <row r="423" ht="11.25">
      <c r="A423" s="38"/>
    </row>
    <row r="424" ht="11.25">
      <c r="A424" s="38"/>
    </row>
    <row r="425" ht="11.25">
      <c r="A425" s="38"/>
    </row>
    <row r="426" ht="11.25">
      <c r="A426" s="38"/>
    </row>
    <row r="427" ht="11.25">
      <c r="A427" s="38"/>
    </row>
    <row r="428" ht="11.25">
      <c r="A428" s="38"/>
    </row>
    <row r="429" ht="11.25">
      <c r="A429" s="38"/>
    </row>
    <row r="430" ht="11.25">
      <c r="A430" s="38"/>
    </row>
    <row r="431" ht="11.25">
      <c r="A431" s="38"/>
    </row>
    <row r="432" ht="11.25">
      <c r="A432" s="38"/>
    </row>
    <row r="433" ht="11.25">
      <c r="A433" s="38"/>
    </row>
    <row r="434" ht="11.25">
      <c r="A434" s="38"/>
    </row>
    <row r="435" ht="11.25">
      <c r="A435" s="38"/>
    </row>
    <row r="436" ht="11.25">
      <c r="A436" s="38"/>
    </row>
    <row r="437" ht="11.25">
      <c r="A437" s="38"/>
    </row>
    <row r="438" ht="11.25">
      <c r="A438" s="38"/>
    </row>
    <row r="439" ht="11.25">
      <c r="A439" s="38"/>
    </row>
    <row r="440" ht="11.25">
      <c r="A440" s="38"/>
    </row>
    <row r="441" ht="11.25">
      <c r="A441" s="38"/>
    </row>
    <row r="442" ht="11.25">
      <c r="A442" s="38"/>
    </row>
    <row r="443" ht="11.25">
      <c r="A443" s="38"/>
    </row>
    <row r="444" ht="11.25">
      <c r="A444" s="38"/>
    </row>
    <row r="445" ht="11.25">
      <c r="A445" s="38"/>
    </row>
    <row r="446" ht="11.25">
      <c r="A446" s="38"/>
    </row>
    <row r="447" ht="11.25">
      <c r="A447" s="38"/>
    </row>
    <row r="448" ht="11.25">
      <c r="A448" s="38"/>
    </row>
    <row r="449" ht="11.25">
      <c r="A449" s="38"/>
    </row>
    <row r="450" ht="11.25">
      <c r="A450" s="38"/>
    </row>
    <row r="451" ht="11.25">
      <c r="A451" s="38"/>
    </row>
    <row r="452" ht="11.25">
      <c r="A452" s="38"/>
    </row>
    <row r="453" ht="11.25">
      <c r="A453" s="38"/>
    </row>
    <row r="454" ht="11.25">
      <c r="A454" s="38"/>
    </row>
    <row r="455" ht="11.25">
      <c r="A455" s="38"/>
    </row>
    <row r="456" ht="11.25">
      <c r="A456" s="38"/>
    </row>
    <row r="457" ht="11.25">
      <c r="A457" s="38"/>
    </row>
    <row r="458" ht="11.25">
      <c r="A458" s="38"/>
    </row>
    <row r="459" ht="11.25">
      <c r="A459" s="38"/>
    </row>
    <row r="460" ht="11.25">
      <c r="A460" s="38"/>
    </row>
    <row r="461" ht="11.25">
      <c r="A461" s="38"/>
    </row>
    <row r="462" ht="11.25">
      <c r="A462" s="38"/>
    </row>
    <row r="463" ht="11.25">
      <c r="A463" s="38"/>
    </row>
    <row r="464" ht="11.25">
      <c r="A464" s="38"/>
    </row>
    <row r="465" ht="11.25">
      <c r="A465" s="38"/>
    </row>
    <row r="466" ht="11.25">
      <c r="A466" s="38"/>
    </row>
    <row r="467" ht="11.25">
      <c r="A467" s="38"/>
    </row>
    <row r="468" ht="11.25">
      <c r="A468" s="38"/>
    </row>
    <row r="469" ht="11.25">
      <c r="A469" s="38"/>
    </row>
    <row r="470" ht="11.25">
      <c r="A470" s="38"/>
    </row>
    <row r="471" ht="11.25">
      <c r="A471" s="38"/>
    </row>
    <row r="472" ht="11.25">
      <c r="A472" s="38"/>
    </row>
    <row r="473" ht="11.25">
      <c r="A473" s="38"/>
    </row>
    <row r="474" ht="11.25">
      <c r="A474" s="38"/>
    </row>
    <row r="475" ht="11.25">
      <c r="A475" s="38"/>
    </row>
    <row r="476" ht="11.25">
      <c r="A476" s="38"/>
    </row>
    <row r="477" ht="11.25">
      <c r="A477" s="38"/>
    </row>
    <row r="478" ht="11.25">
      <c r="A478" s="38"/>
    </row>
    <row r="479" ht="11.25">
      <c r="A479" s="38"/>
    </row>
    <row r="480" ht="11.25">
      <c r="A480" s="38"/>
    </row>
    <row r="481" ht="11.25">
      <c r="A481" s="38"/>
    </row>
    <row r="482" ht="11.25">
      <c r="A482" s="38"/>
    </row>
    <row r="483" ht="11.25">
      <c r="A483" s="38"/>
    </row>
    <row r="484" ht="11.25">
      <c r="A484" s="38"/>
    </row>
    <row r="485" ht="11.25">
      <c r="A485" s="38"/>
    </row>
    <row r="486" ht="11.25">
      <c r="A486" s="38"/>
    </row>
    <row r="487" ht="11.25">
      <c r="A487" s="38"/>
    </row>
    <row r="488" ht="11.25">
      <c r="A488" s="38"/>
    </row>
    <row r="489" ht="11.25">
      <c r="A489" s="38"/>
    </row>
    <row r="490" ht="11.25">
      <c r="A490" s="38"/>
    </row>
    <row r="491" ht="11.25">
      <c r="A491" s="38"/>
    </row>
    <row r="492" ht="11.25">
      <c r="A492" s="38"/>
    </row>
    <row r="493" ht="11.25">
      <c r="A493" s="38"/>
    </row>
    <row r="494" ht="11.25">
      <c r="A494" s="38"/>
    </row>
    <row r="495" ht="11.25">
      <c r="A495" s="38"/>
    </row>
    <row r="496" ht="11.25">
      <c r="A496" s="38"/>
    </row>
    <row r="497" ht="11.25">
      <c r="A497" s="38"/>
    </row>
    <row r="498" ht="11.25">
      <c r="A498" s="38"/>
    </row>
    <row r="499" ht="11.25">
      <c r="A499" s="38"/>
    </row>
    <row r="500" ht="11.25">
      <c r="A500" s="38"/>
    </row>
    <row r="501" ht="11.25">
      <c r="A501" s="38"/>
    </row>
    <row r="502" ht="11.25">
      <c r="A502" s="38"/>
    </row>
    <row r="503" ht="11.25">
      <c r="A503" s="38"/>
    </row>
    <row r="504" ht="11.25">
      <c r="A504" s="38"/>
    </row>
    <row r="505" ht="11.25">
      <c r="A505" s="38"/>
    </row>
    <row r="506" ht="11.25">
      <c r="A506" s="38"/>
    </row>
    <row r="507" ht="11.25">
      <c r="A507" s="38"/>
    </row>
    <row r="508" ht="11.25">
      <c r="A508" s="38"/>
    </row>
    <row r="509" ht="11.25">
      <c r="A509" s="38"/>
    </row>
    <row r="510" ht="11.25">
      <c r="A510" s="38"/>
    </row>
    <row r="511" ht="11.25">
      <c r="A511" s="38"/>
    </row>
    <row r="512" ht="11.25">
      <c r="A512" s="38"/>
    </row>
    <row r="513" ht="11.25">
      <c r="A513" s="38"/>
    </row>
    <row r="514" ht="11.25">
      <c r="A514" s="38"/>
    </row>
    <row r="515" ht="11.25">
      <c r="A515" s="38"/>
    </row>
    <row r="516" ht="11.25">
      <c r="A516" s="38"/>
    </row>
    <row r="517" ht="11.25">
      <c r="A517" s="38"/>
    </row>
    <row r="518" ht="11.25">
      <c r="A518" s="38"/>
    </row>
    <row r="519" ht="11.25">
      <c r="A519" s="38"/>
    </row>
    <row r="520" ht="11.25">
      <c r="A520" s="38"/>
    </row>
    <row r="521" ht="11.25">
      <c r="A521" s="38"/>
    </row>
    <row r="522" ht="11.25">
      <c r="A522" s="38"/>
    </row>
    <row r="523" ht="11.25">
      <c r="A523" s="38"/>
    </row>
    <row r="524" ht="11.25">
      <c r="A524" s="38"/>
    </row>
    <row r="525" ht="11.25">
      <c r="A525" s="38"/>
    </row>
    <row r="526" ht="11.25">
      <c r="A526" s="38"/>
    </row>
    <row r="527" ht="11.25">
      <c r="A527" s="38"/>
    </row>
    <row r="528" ht="11.25">
      <c r="A528" s="38"/>
    </row>
    <row r="529" ht="11.25">
      <c r="A529" s="38"/>
    </row>
    <row r="530" ht="11.25">
      <c r="A530" s="38"/>
    </row>
    <row r="531" ht="11.25">
      <c r="A531" s="38"/>
    </row>
    <row r="532" ht="11.25">
      <c r="A532" s="38"/>
    </row>
    <row r="533" ht="11.25">
      <c r="A533" s="38"/>
    </row>
    <row r="534" ht="11.25">
      <c r="A534" s="38"/>
    </row>
    <row r="535" ht="11.25">
      <c r="A535" s="38"/>
    </row>
    <row r="536" ht="11.25">
      <c r="A536" s="38"/>
    </row>
    <row r="537" ht="11.25">
      <c r="A537" s="38"/>
    </row>
    <row r="538" ht="11.25">
      <c r="A538" s="38"/>
    </row>
    <row r="539" ht="11.25">
      <c r="A539" s="38"/>
    </row>
    <row r="540" ht="11.25">
      <c r="A540" s="38"/>
    </row>
    <row r="541" ht="11.25">
      <c r="A541" s="38"/>
    </row>
    <row r="542" ht="11.25">
      <c r="A542" s="38"/>
    </row>
    <row r="543" ht="11.25">
      <c r="A543" s="38"/>
    </row>
    <row r="544" ht="11.25">
      <c r="A544" s="38"/>
    </row>
    <row r="545" ht="11.25">
      <c r="A545" s="38"/>
    </row>
    <row r="546" ht="11.25">
      <c r="A546" s="38"/>
    </row>
    <row r="547" ht="11.25">
      <c r="A547" s="38"/>
    </row>
    <row r="548" ht="11.25">
      <c r="A548" s="38"/>
    </row>
    <row r="549" ht="11.25">
      <c r="A549" s="38"/>
    </row>
    <row r="550" ht="11.25">
      <c r="A550" s="38"/>
    </row>
    <row r="551" ht="11.25">
      <c r="A551" s="38"/>
    </row>
    <row r="552" ht="11.25">
      <c r="A552" s="38"/>
    </row>
    <row r="553" ht="11.25">
      <c r="A553" s="38"/>
    </row>
    <row r="554" ht="11.25">
      <c r="A554" s="38"/>
    </row>
    <row r="555" ht="11.25">
      <c r="A555" s="38"/>
    </row>
    <row r="556" ht="11.25">
      <c r="A556" s="38"/>
    </row>
    <row r="557" ht="11.25">
      <c r="A557" s="38"/>
    </row>
    <row r="558" ht="11.25">
      <c r="A558" s="38"/>
    </row>
    <row r="559" ht="11.25">
      <c r="A559" s="38"/>
    </row>
    <row r="560" ht="11.25">
      <c r="A560" s="38"/>
    </row>
    <row r="561" ht="11.25">
      <c r="A561" s="38"/>
    </row>
    <row r="562" ht="11.25">
      <c r="A562" s="38"/>
    </row>
    <row r="563" ht="11.25">
      <c r="A563" s="38"/>
    </row>
    <row r="564" ht="11.25">
      <c r="A564" s="38"/>
    </row>
    <row r="565" ht="11.25">
      <c r="A565" s="38"/>
    </row>
    <row r="566" ht="11.25">
      <c r="A566" s="38"/>
    </row>
    <row r="567" ht="11.25">
      <c r="A567" s="38"/>
    </row>
    <row r="568" ht="11.25">
      <c r="A568" s="38"/>
    </row>
    <row r="569" ht="11.25">
      <c r="A569" s="38"/>
    </row>
    <row r="570" ht="11.25">
      <c r="A570" s="38"/>
    </row>
    <row r="571" ht="11.25">
      <c r="A571" s="38"/>
    </row>
    <row r="572" ht="11.25">
      <c r="A572" s="38"/>
    </row>
    <row r="573" ht="11.25">
      <c r="A573" s="38"/>
    </row>
    <row r="574" ht="11.25">
      <c r="A574" s="38"/>
    </row>
    <row r="575" ht="11.25">
      <c r="A575" s="38"/>
    </row>
    <row r="576" ht="11.25">
      <c r="A576" s="38"/>
    </row>
    <row r="577" ht="11.25">
      <c r="A577" s="38"/>
    </row>
    <row r="578" ht="11.25">
      <c r="A578" s="38"/>
    </row>
    <row r="579" ht="11.25">
      <c r="A579" s="38"/>
    </row>
    <row r="580" ht="11.25">
      <c r="A580" s="38"/>
    </row>
    <row r="581" ht="11.25">
      <c r="A581" s="38"/>
    </row>
    <row r="582" ht="11.25">
      <c r="A582" s="38"/>
    </row>
    <row r="583" ht="11.25">
      <c r="A583" s="38"/>
    </row>
    <row r="584" ht="11.25">
      <c r="A584" s="38"/>
    </row>
    <row r="585" ht="11.25">
      <c r="A585" s="38"/>
    </row>
    <row r="586" ht="11.25">
      <c r="A586" s="38"/>
    </row>
    <row r="587" ht="11.25">
      <c r="A587" s="38"/>
    </row>
    <row r="588" ht="11.25">
      <c r="A588" s="38"/>
    </row>
    <row r="589" ht="11.25">
      <c r="A589" s="38"/>
    </row>
    <row r="590" ht="11.25">
      <c r="A590" s="38"/>
    </row>
    <row r="591" ht="11.25">
      <c r="A591" s="38"/>
    </row>
    <row r="592" ht="11.25">
      <c r="A592" s="38"/>
    </row>
    <row r="593" ht="11.25">
      <c r="A593" s="38"/>
    </row>
    <row r="594" ht="11.25">
      <c r="A594" s="38"/>
    </row>
    <row r="595" ht="11.25">
      <c r="A595" s="38"/>
    </row>
    <row r="596" ht="11.25">
      <c r="A596" s="38"/>
    </row>
    <row r="597" ht="11.25">
      <c r="A597" s="38"/>
    </row>
    <row r="598" ht="11.25">
      <c r="A598" s="38"/>
    </row>
    <row r="599" ht="11.25">
      <c r="A599" s="38"/>
    </row>
    <row r="600" ht="11.25">
      <c r="A600" s="38"/>
    </row>
    <row r="601" ht="11.25">
      <c r="A601" s="38"/>
    </row>
    <row r="602" ht="11.25">
      <c r="A602" s="38"/>
    </row>
    <row r="603" ht="11.25">
      <c r="A603" s="38"/>
    </row>
    <row r="604" ht="11.25">
      <c r="A604" s="38"/>
    </row>
    <row r="605" ht="11.25">
      <c r="A605" s="38"/>
    </row>
    <row r="606" ht="11.25">
      <c r="A606" s="38"/>
    </row>
    <row r="607" ht="11.25">
      <c r="A607" s="38"/>
    </row>
    <row r="608" ht="11.25">
      <c r="A608" s="38"/>
    </row>
    <row r="609" ht="11.25">
      <c r="A609" s="38"/>
    </row>
    <row r="610" ht="11.25">
      <c r="A610" s="38"/>
    </row>
    <row r="611" ht="11.25">
      <c r="A611" s="38"/>
    </row>
    <row r="612" ht="11.25">
      <c r="A612" s="38"/>
    </row>
    <row r="613" ht="11.25">
      <c r="A613" s="38"/>
    </row>
    <row r="614" ht="11.25">
      <c r="A614" s="38"/>
    </row>
    <row r="615" ht="11.25">
      <c r="A615" s="38"/>
    </row>
    <row r="616" ht="11.25">
      <c r="A616" s="38"/>
    </row>
    <row r="617" ht="11.25">
      <c r="A617" s="38"/>
    </row>
    <row r="618" ht="11.25">
      <c r="A618" s="38"/>
    </row>
    <row r="619" ht="11.25">
      <c r="A619" s="38"/>
    </row>
    <row r="620" ht="11.25">
      <c r="A620" s="38"/>
    </row>
    <row r="621" ht="11.25">
      <c r="A621" s="38"/>
    </row>
    <row r="622" ht="11.25">
      <c r="A622" s="38"/>
    </row>
    <row r="623" ht="11.25">
      <c r="A623" s="38"/>
    </row>
    <row r="624" ht="11.25">
      <c r="A624" s="38"/>
    </row>
    <row r="625" ht="11.25">
      <c r="A625" s="38"/>
    </row>
    <row r="626" ht="11.25">
      <c r="A626" s="38"/>
    </row>
    <row r="627" ht="11.25">
      <c r="A627" s="38"/>
    </row>
    <row r="628" ht="11.25">
      <c r="A628" s="38"/>
    </row>
    <row r="629" ht="11.25">
      <c r="A629" s="38"/>
    </row>
    <row r="630" ht="11.25">
      <c r="A630" s="38"/>
    </row>
    <row r="631" ht="11.25">
      <c r="A631" s="38"/>
    </row>
    <row r="632" ht="11.25">
      <c r="A632" s="38"/>
    </row>
    <row r="633" ht="11.25">
      <c r="A633" s="38"/>
    </row>
    <row r="634" ht="11.25">
      <c r="A634" s="38"/>
    </row>
    <row r="635" ht="11.25">
      <c r="A635" s="38"/>
    </row>
    <row r="636" ht="11.25">
      <c r="A636" s="38"/>
    </row>
    <row r="637" ht="11.25">
      <c r="A637" s="38"/>
    </row>
    <row r="638" ht="11.25">
      <c r="A638" s="38"/>
    </row>
    <row r="639" ht="11.25">
      <c r="A639" s="38"/>
    </row>
    <row r="640" ht="11.25">
      <c r="A640" s="38"/>
    </row>
    <row r="641" ht="11.25">
      <c r="A641" s="38"/>
    </row>
    <row r="642" ht="11.25">
      <c r="A642" s="38"/>
    </row>
    <row r="643" ht="11.25">
      <c r="A643" s="38"/>
    </row>
    <row r="644" ht="11.25">
      <c r="A644" s="38"/>
    </row>
    <row r="645" ht="11.25">
      <c r="A645" s="38"/>
    </row>
    <row r="646" ht="11.25">
      <c r="A646" s="38"/>
    </row>
    <row r="647" ht="11.25">
      <c r="A647" s="38"/>
    </row>
    <row r="648" ht="11.25">
      <c r="A648" s="38"/>
    </row>
    <row r="649" ht="11.25">
      <c r="A649" s="38"/>
    </row>
    <row r="650" ht="11.25">
      <c r="A650" s="38"/>
    </row>
    <row r="651" ht="11.25">
      <c r="A651" s="38"/>
    </row>
    <row r="652" ht="11.25">
      <c r="A652" s="38"/>
    </row>
    <row r="653" ht="11.25">
      <c r="A653" s="38"/>
    </row>
    <row r="654" ht="11.25">
      <c r="A654" s="38"/>
    </row>
    <row r="655" ht="11.25">
      <c r="A655" s="38"/>
    </row>
    <row r="656" ht="11.25">
      <c r="A656" s="38"/>
    </row>
    <row r="657" ht="11.25">
      <c r="A657" s="38"/>
    </row>
    <row r="658" ht="11.25">
      <c r="A658" s="38"/>
    </row>
    <row r="659" ht="11.25">
      <c r="A659" s="38"/>
    </row>
    <row r="660" ht="11.25">
      <c r="A660" s="38"/>
    </row>
    <row r="661" ht="11.25">
      <c r="A661" s="38"/>
    </row>
    <row r="662" ht="11.25">
      <c r="A662" s="38"/>
    </row>
    <row r="663" ht="11.25">
      <c r="A663" s="38"/>
    </row>
    <row r="664" ht="11.25">
      <c r="A664" s="38"/>
    </row>
    <row r="665" ht="11.25">
      <c r="A665" s="38"/>
    </row>
    <row r="666" ht="11.25">
      <c r="A666" s="38"/>
    </row>
    <row r="667" ht="11.25">
      <c r="A667" s="38"/>
    </row>
    <row r="668" ht="11.25">
      <c r="A668" s="38"/>
    </row>
    <row r="669" ht="11.25">
      <c r="A669" s="38"/>
    </row>
    <row r="670" ht="11.25">
      <c r="A670" s="38"/>
    </row>
    <row r="671" ht="11.25">
      <c r="A671" s="38"/>
    </row>
    <row r="672" ht="11.25">
      <c r="A672" s="38"/>
    </row>
    <row r="673" ht="11.25">
      <c r="A673" s="38"/>
    </row>
    <row r="674" ht="11.25">
      <c r="A674" s="38"/>
    </row>
    <row r="675" ht="11.25">
      <c r="A675" s="38"/>
    </row>
    <row r="676" ht="11.25">
      <c r="A676" s="38"/>
    </row>
    <row r="677" ht="11.25">
      <c r="A677" s="38"/>
    </row>
    <row r="678" ht="11.25">
      <c r="A678" s="38"/>
    </row>
    <row r="679" ht="11.25">
      <c r="A679" s="38"/>
    </row>
    <row r="680" ht="11.25">
      <c r="A680" s="38"/>
    </row>
    <row r="681" ht="11.25">
      <c r="A681" s="38"/>
    </row>
    <row r="682" ht="11.25">
      <c r="A682" s="38"/>
    </row>
    <row r="683" ht="11.25">
      <c r="A683" s="38"/>
    </row>
    <row r="684" ht="11.25">
      <c r="A684" s="38"/>
    </row>
    <row r="685" ht="11.25">
      <c r="A685" s="38"/>
    </row>
    <row r="686" ht="11.25">
      <c r="A686" s="38"/>
    </row>
    <row r="687" ht="11.25">
      <c r="A687" s="38"/>
    </row>
    <row r="688" ht="11.25">
      <c r="A688" s="38"/>
    </row>
    <row r="689" ht="11.25">
      <c r="A689" s="38"/>
    </row>
    <row r="690" ht="11.25">
      <c r="A690" s="38"/>
    </row>
    <row r="691" ht="11.25">
      <c r="A691" s="38"/>
    </row>
    <row r="692" ht="11.25">
      <c r="A692" s="38"/>
    </row>
    <row r="693" ht="11.25">
      <c r="A693" s="38"/>
    </row>
    <row r="694" ht="11.25">
      <c r="A694" s="38"/>
    </row>
    <row r="695" ht="11.25">
      <c r="A695" s="38"/>
    </row>
    <row r="696" ht="11.25">
      <c r="A696" s="38"/>
    </row>
    <row r="697" ht="11.25">
      <c r="A697" s="38"/>
    </row>
    <row r="698" ht="11.25">
      <c r="A698" s="38"/>
    </row>
    <row r="699" ht="11.25">
      <c r="A699" s="38"/>
    </row>
    <row r="700" ht="11.25">
      <c r="A700" s="38"/>
    </row>
    <row r="701" ht="11.25">
      <c r="A701" s="38"/>
    </row>
    <row r="702" ht="11.25">
      <c r="A702" s="38"/>
    </row>
    <row r="703" ht="11.25">
      <c r="A703" s="38"/>
    </row>
    <row r="704" ht="11.25">
      <c r="A704" s="38"/>
    </row>
    <row r="705" ht="11.25">
      <c r="A705" s="38"/>
    </row>
    <row r="706" ht="11.25">
      <c r="A706" s="38"/>
    </row>
    <row r="707" ht="11.25">
      <c r="A707" s="38"/>
    </row>
    <row r="708" ht="11.25">
      <c r="A708" s="38"/>
    </row>
    <row r="709" ht="11.25">
      <c r="A709" s="38"/>
    </row>
    <row r="710" ht="11.25">
      <c r="A710" s="38"/>
    </row>
    <row r="711" ht="11.25">
      <c r="A711" s="38"/>
    </row>
    <row r="712" ht="11.25">
      <c r="A712" s="38"/>
    </row>
    <row r="713" ht="11.25">
      <c r="A713" s="38"/>
    </row>
    <row r="714" ht="11.25">
      <c r="A714" s="38"/>
    </row>
    <row r="715" ht="11.25">
      <c r="A715" s="38"/>
    </row>
    <row r="716" ht="11.25">
      <c r="A716" s="38"/>
    </row>
    <row r="717" ht="11.25">
      <c r="A717" s="38"/>
    </row>
    <row r="718" ht="11.25">
      <c r="A718" s="38"/>
    </row>
    <row r="719" ht="11.25">
      <c r="A719" s="38"/>
    </row>
    <row r="720" ht="11.25">
      <c r="A720" s="38"/>
    </row>
    <row r="721" ht="11.25">
      <c r="A721" s="38"/>
    </row>
    <row r="722" ht="11.25">
      <c r="A722" s="38"/>
    </row>
    <row r="723" ht="11.25">
      <c r="A723" s="38"/>
    </row>
    <row r="724" ht="11.25">
      <c r="A724" s="38"/>
    </row>
    <row r="725" ht="11.25">
      <c r="A725" s="38"/>
    </row>
    <row r="726" ht="11.25">
      <c r="A726" s="38"/>
    </row>
    <row r="727" ht="11.25">
      <c r="A727" s="38"/>
    </row>
    <row r="728" ht="11.25">
      <c r="A728" s="38"/>
    </row>
    <row r="729" ht="11.25">
      <c r="A729" s="38"/>
    </row>
    <row r="730" ht="11.25">
      <c r="A730" s="38"/>
    </row>
    <row r="731" ht="11.25">
      <c r="A731" s="38"/>
    </row>
    <row r="732" ht="11.25">
      <c r="A732" s="38"/>
    </row>
    <row r="733" ht="11.25">
      <c r="A733" s="38"/>
    </row>
    <row r="734" ht="11.25">
      <c r="A734" s="38"/>
    </row>
    <row r="735" ht="11.25">
      <c r="A735" s="38"/>
    </row>
    <row r="736" ht="11.25">
      <c r="A736" s="38"/>
    </row>
    <row r="737" ht="11.25">
      <c r="A737" s="38"/>
    </row>
    <row r="738" ht="11.25">
      <c r="A738" s="38"/>
    </row>
    <row r="739" ht="11.25">
      <c r="A739" s="38"/>
    </row>
    <row r="740" ht="11.25">
      <c r="A740" s="38"/>
    </row>
    <row r="741" ht="11.25">
      <c r="A741" s="38"/>
    </row>
    <row r="742" ht="11.25">
      <c r="A742" s="38"/>
    </row>
    <row r="743" ht="11.25">
      <c r="A743" s="38"/>
    </row>
    <row r="744" ht="11.25">
      <c r="A744" s="38"/>
    </row>
    <row r="745" ht="11.25">
      <c r="A745" s="38"/>
    </row>
    <row r="746" ht="11.25">
      <c r="A746" s="38"/>
    </row>
    <row r="747" ht="11.25">
      <c r="A747" s="38"/>
    </row>
    <row r="748" ht="11.25">
      <c r="A748" s="38"/>
    </row>
    <row r="749" ht="11.25">
      <c r="A749" s="38"/>
    </row>
    <row r="750" ht="11.25">
      <c r="A750" s="38"/>
    </row>
    <row r="751" ht="11.25">
      <c r="A751" s="38"/>
    </row>
    <row r="752" ht="11.25">
      <c r="A752" s="38"/>
    </row>
    <row r="753" ht="11.25">
      <c r="A753" s="38"/>
    </row>
    <row r="754" ht="11.25">
      <c r="A754" s="38"/>
    </row>
    <row r="755" ht="11.25">
      <c r="A755" s="38"/>
    </row>
    <row r="756" ht="11.25">
      <c r="A756" s="38"/>
    </row>
    <row r="757" ht="11.25">
      <c r="A757" s="38"/>
    </row>
    <row r="758" ht="11.25">
      <c r="A758" s="38"/>
    </row>
    <row r="759" ht="11.25">
      <c r="A759" s="38"/>
    </row>
    <row r="760" ht="11.25">
      <c r="A760" s="38"/>
    </row>
    <row r="761" ht="11.25">
      <c r="A761" s="38"/>
    </row>
    <row r="762" ht="11.25">
      <c r="A762" s="38"/>
    </row>
    <row r="763" ht="11.25">
      <c r="A763" s="38"/>
    </row>
    <row r="764" ht="11.25">
      <c r="A764" s="38"/>
    </row>
    <row r="765" ht="11.25">
      <c r="A765" s="38"/>
    </row>
    <row r="766" ht="11.25">
      <c r="A766" s="38"/>
    </row>
    <row r="767" ht="11.25">
      <c r="A767" s="38"/>
    </row>
    <row r="768" ht="11.25">
      <c r="A768" s="38"/>
    </row>
    <row r="769" ht="11.25">
      <c r="A769" s="38"/>
    </row>
    <row r="770" ht="11.25">
      <c r="A770" s="38"/>
    </row>
    <row r="771" ht="11.25">
      <c r="A771" s="38"/>
    </row>
    <row r="772" ht="11.25">
      <c r="A772" s="38"/>
    </row>
    <row r="773" ht="11.25">
      <c r="A773" s="38"/>
    </row>
    <row r="774" ht="11.25">
      <c r="A774" s="38"/>
    </row>
    <row r="775" ht="11.25">
      <c r="A775" s="38"/>
    </row>
    <row r="776" ht="11.25">
      <c r="A776" s="38"/>
    </row>
    <row r="777" ht="11.25">
      <c r="A777" s="38"/>
    </row>
    <row r="778" ht="11.25">
      <c r="A778" s="38"/>
    </row>
    <row r="779" ht="11.25">
      <c r="A779" s="38"/>
    </row>
    <row r="780" ht="11.25">
      <c r="A780" s="38"/>
    </row>
    <row r="781" ht="11.25">
      <c r="A781" s="38"/>
    </row>
    <row r="782" ht="11.25">
      <c r="A782" s="38"/>
    </row>
    <row r="783" ht="11.25">
      <c r="A783" s="38"/>
    </row>
    <row r="784" ht="11.25">
      <c r="A784" s="38"/>
    </row>
    <row r="785" ht="11.25">
      <c r="A785" s="38"/>
    </row>
    <row r="786" ht="11.25">
      <c r="A786" s="38"/>
    </row>
    <row r="787" ht="11.25">
      <c r="A787" s="38"/>
    </row>
    <row r="788" ht="11.25">
      <c r="A788" s="38"/>
    </row>
    <row r="789" ht="11.25">
      <c r="A789" s="38"/>
    </row>
    <row r="790" ht="11.25">
      <c r="A790" s="38"/>
    </row>
    <row r="791" ht="11.25">
      <c r="A791" s="38"/>
    </row>
    <row r="792" ht="11.25">
      <c r="A792" s="38"/>
    </row>
    <row r="793" ht="11.25">
      <c r="A793" s="38"/>
    </row>
    <row r="794" ht="11.25">
      <c r="A794" s="38"/>
    </row>
    <row r="795" ht="11.25">
      <c r="A795" s="38"/>
    </row>
    <row r="796" ht="11.25">
      <c r="A796" s="38"/>
    </row>
    <row r="797" ht="11.25">
      <c r="A797" s="38"/>
    </row>
    <row r="798" ht="11.25">
      <c r="A798" s="38"/>
    </row>
    <row r="799" ht="11.25">
      <c r="A799" s="38"/>
    </row>
    <row r="800" ht="11.25">
      <c r="A800" s="38"/>
    </row>
  </sheetData>
  <mergeCells count="1">
    <mergeCell ref="E7:K7"/>
  </mergeCells>
  <printOptions/>
  <pageMargins left="0.75" right="0.75" top="0.4330708661417323" bottom="0.2755905511811024" header="0.5118110236220472" footer="0.5118110236220472"/>
  <pageSetup horizontalDpi="300" verticalDpi="300" orientation="portrait" paperSize="9" scale="110" r:id="rId1"/>
  <rowBreaks count="1" manualBreakCount="1">
    <brk id="58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erm</dc:creator>
  <cp:keywords/>
  <dc:description/>
  <cp:lastModifiedBy>MTAS</cp:lastModifiedBy>
  <cp:lastPrinted>2003-05-06T10:29:00Z</cp:lastPrinted>
  <dcterms:created xsi:type="dcterms:W3CDTF">2001-03-19T09:49:28Z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