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9765" activeTab="0"/>
  </bookViews>
  <sheets>
    <sheet name="Portada" sheetId="1" r:id="rId1"/>
    <sheet name="Índice" sheetId="2" r:id="rId2"/>
    <sheet name="CCT-1.1" sheetId="3" r:id="rId3"/>
    <sheet name="CCT-1.1 (b)" sheetId="4" r:id="rId4"/>
    <sheet name="CCT-1.2" sheetId="5" r:id="rId5"/>
    <sheet name="CCT-1.3" sheetId="6" r:id="rId6"/>
    <sheet name="CCT-2.1" sheetId="7" r:id="rId7"/>
    <sheet name="CCT-2.2" sheetId="8" r:id="rId8"/>
    <sheet name="CCT-2.3" sheetId="9" r:id="rId9"/>
    <sheet name="CCT-2.4" sheetId="10" r:id="rId10"/>
    <sheet name="CCT-2.5" sheetId="11" r:id="rId11"/>
    <sheet name="CCT-2.6" sheetId="12" r:id="rId12"/>
    <sheet name="CCT-2.7" sheetId="13" r:id="rId13"/>
    <sheet name="CCT-2.8" sheetId="14" r:id="rId14"/>
    <sheet name="CCT-2.9" sheetId="15" r:id="rId15"/>
    <sheet name="CCT-3.1" sheetId="16" r:id="rId16"/>
    <sheet name="CCT-3.2" sheetId="17" r:id="rId17"/>
    <sheet name="CCT-3.3" sheetId="18" r:id="rId18"/>
    <sheet name="Fuentes y notas" sheetId="19" r:id="rId19"/>
  </sheets>
  <externalReferences>
    <externalReference r:id="rId22"/>
  </externalReferences>
  <definedNames>
    <definedName name="_AMO_UniqueIdentifier" hidden="1">"'cdf17382-6982-413f-ac39-db30fd847569'"</definedName>
    <definedName name="_xlnm.Print_Area" localSheetId="4">'CCT-1.2'!$A$1:$D$28</definedName>
    <definedName name="_xlnm.Print_Area" localSheetId="5">'CCT-1.3'!$A$1:$C$24</definedName>
    <definedName name="_xlnm.Print_Area" localSheetId="7">'CCT-2.2'!$A$1:$D$31</definedName>
    <definedName name="_xlnm.Print_Area" localSheetId="8">'CCT-2.3'!$A$1:$E$36</definedName>
    <definedName name="_xlnm.Print_Area" localSheetId="10">'CCT-2.5'!$A$1:$L$35</definedName>
    <definedName name="_xlnm.Print_Area" localSheetId="11">'CCT-2.6'!$A$1:$N$82</definedName>
    <definedName name="_xlnm.Print_Area" localSheetId="12">'CCT-2.7'!$A$1:$L$64</definedName>
    <definedName name="_xlnm.Print_Area" localSheetId="1">'Índice'!$A$1:$B$30</definedName>
    <definedName name="_xlnm.Print_Area" localSheetId="0">'Portada'!$A$1:$I$57</definedName>
    <definedName name="HTML_CodePage" hidden="1">1252</definedName>
    <definedName name="HTML_Control" localSheetId="2" hidden="1">{"'CCT-11'!$A$7:$P$29"}</definedName>
    <definedName name="HTML_Control" localSheetId="3" hidden="1">{"'CCT-11'!$A$7:$P$29"}</definedName>
    <definedName name="HTML_Control" localSheetId="6" hidden="1">{"'CCT-11'!$A$7:$P$29"}</definedName>
    <definedName name="HTML_Control" localSheetId="15" hidden="1">{"'CCT-11'!$A$7:$P$29"}</definedName>
    <definedName name="HTML_Control" localSheetId="16" hidden="1">{"'CCT-11'!$A$7:$P$29"}</definedName>
    <definedName name="HTML_Control" localSheetId="17" hidden="1">{"'CCT-11'!$A$7:$P$29"}</definedName>
    <definedName name="HTML_Control" hidden="1">{"'CCT-11'!$A$7:$P$29"}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"C:\Mis documentos\Cct11.htm"</definedName>
    <definedName name="HTML_Title" hidden="1">""</definedName>
    <definedName name="HTML2_1" hidden="1">"'[CCT-12.XLS]CCT-12'!$B$2:$Q$29"</definedName>
    <definedName name="HTML2_10" hidden="1">""</definedName>
    <definedName name="HTML2_11" hidden="1">1</definedName>
    <definedName name="HTML2_12" hidden="1">"L:\ANU96htm\cct12.htm"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"'[CCT-12.XLS]CCT-12'!$B$29:$P$29"</definedName>
    <definedName name="HTML3_10" hidden="1">""</definedName>
    <definedName name="HTML3_11" hidden="1">1</definedName>
    <definedName name="HTML3_12" hidden="1">"L:\ANU96htm\cct12.htm"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"'[CCT-11.XLS]CCT-12'!$A$7:$O$31"</definedName>
    <definedName name="HTML4_10" hidden="1">""</definedName>
    <definedName name="HTML4_11" hidden="1">1</definedName>
    <definedName name="HTML4_12" hidden="1">"L:\ANU97HTM\cct11.htm"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NURIA">#REF!</definedName>
  </definedNames>
  <calcPr fullCalcOnLoad="1"/>
</workbook>
</file>

<file path=xl/sharedStrings.xml><?xml version="1.0" encoding="utf-8"?>
<sst xmlns="http://schemas.openxmlformats.org/spreadsheetml/2006/main" count="1196" uniqueCount="476">
  <si>
    <t xml:space="preserve"> CONVENIOS DE ÁMBITO SUPERIOR A LA EMPRESA</t>
  </si>
  <si>
    <t xml:space="preserve">CONVENIOS DE ÁMBITO SUPERIOR A LA EMPRESA         </t>
  </si>
  <si>
    <t>CONVENIOS DE ÁMBITO SUPERIOR A LA EMPRESA</t>
  </si>
  <si>
    <r>
      <t xml:space="preserve">CONVENIOS DE ÁMBITO SUPERIOR A LA EMPRESA </t>
    </r>
    <r>
      <rPr>
        <sz val="9"/>
        <rFont val="Arial"/>
        <family val="2"/>
      </rPr>
      <t>(1)</t>
    </r>
  </si>
  <si>
    <t xml:space="preserve"> CONVENIOS DE ÁMBITO SUPERIOR A LA EMPRESA     </t>
  </si>
  <si>
    <t>ÁMBITO FUNCIONAL</t>
  </si>
  <si>
    <t>TOTAL</t>
  </si>
  <si>
    <t>Total</t>
  </si>
  <si>
    <t xml:space="preserve">                               </t>
  </si>
  <si>
    <t xml:space="preserve">                   </t>
  </si>
  <si>
    <t xml:space="preserve"> TOTAL                         </t>
  </si>
  <si>
    <t xml:space="preserve">   Convenios </t>
  </si>
  <si>
    <t xml:space="preserve">   Empresas</t>
  </si>
  <si>
    <t xml:space="preserve">   Trabajadores</t>
  </si>
  <si>
    <t xml:space="preserve">   Jornada media (horas/año)</t>
  </si>
  <si>
    <t xml:space="preserve"> CONVENIOS DE EMPRESA          </t>
  </si>
  <si>
    <t xml:space="preserve">   Convenios</t>
  </si>
  <si>
    <t>ÁMBITOS FUNCIONAL
Y DE REGISTRO</t>
  </si>
  <si>
    <t>CONVENIOS</t>
  </si>
  <si>
    <t>EMPRESAS</t>
  </si>
  <si>
    <t>TRABAJADORES</t>
  </si>
  <si>
    <t xml:space="preserve">                                        </t>
  </si>
  <si>
    <t xml:space="preserve">                      </t>
  </si>
  <si>
    <t xml:space="preserve">ÁMBITO FUNCIONAL                        </t>
  </si>
  <si>
    <t xml:space="preserve"> CONVENIOS DE EMPRESA</t>
  </si>
  <si>
    <t xml:space="preserve">  Grupo de empresas</t>
  </si>
  <si>
    <t xml:space="preserve">  Sector</t>
  </si>
  <si>
    <t xml:space="preserve">    Provincial</t>
  </si>
  <si>
    <t xml:space="preserve">    Interautonómicos</t>
  </si>
  <si>
    <t xml:space="preserve">    Nacional</t>
  </si>
  <si>
    <t xml:space="preserve">   Del 2,01 al 2,50</t>
  </si>
  <si>
    <t xml:space="preserve">   Del 2,51 al 3,00</t>
  </si>
  <si>
    <t>CONVENIOS DE EMPRESA</t>
  </si>
  <si>
    <t>TOTAL CONVENIOS</t>
  </si>
  <si>
    <t>Convenios</t>
  </si>
  <si>
    <t>Empresas</t>
  </si>
  <si>
    <t xml:space="preserve">Trabaja-
dores </t>
  </si>
  <si>
    <t>A</t>
  </si>
  <si>
    <t>Agricultura, ganadería, silvicultura y pesca</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</si>
  <si>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</si>
  <si>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</si>
  <si>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</si>
  <si>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</si>
  <si>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</si>
  <si>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</si>
  <si>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</si>
  <si>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</si>
  <si>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</si>
  <si>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</si>
  <si>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</si>
  <si>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</si>
  <si>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</si>
  <si>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</si>
  <si>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</si>
  <si>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</si>
  <si>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</si>
  <si>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</si>
  <si>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</si>
  <si>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</si>
  <si>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</si>
  <si>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</si>
  <si>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</si>
  <si>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</si>
  <si>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</si>
  <si>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</si>
  <si>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</si>
  <si>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</si>
  <si>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</si>
  <si>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</si>
  <si>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</si>
  <si>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</si>
  <si>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</si>
  <si>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</si>
  <si>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</si>
  <si>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</si>
  <si>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T</t>
  </si>
  <si>
    <t>Actividades de los hogares como empleadores de personal doméstico, y como productores de bienes y servicios para uso propio</t>
  </si>
  <si>
    <t>U</t>
  </si>
  <si>
    <t>Actividades de organizaciones y organismos extraterritoriales</t>
  </si>
  <si>
    <t>ÁMBITO FUNCIONAL Y 
SECTOR DE ACTIVIDAD</t>
  </si>
  <si>
    <t>Sin Cláusula</t>
  </si>
  <si>
    <t>Con Cláusula</t>
  </si>
  <si>
    <t>Efectos retroactivos</t>
  </si>
  <si>
    <t>Efectos no retroactivos</t>
  </si>
  <si>
    <t xml:space="preserve">                                 </t>
  </si>
  <si>
    <t xml:space="preserve">          </t>
  </si>
  <si>
    <t xml:space="preserve">TOTAL CONVENIOS                  </t>
  </si>
  <si>
    <t xml:space="preserve">  Total</t>
  </si>
  <si>
    <t xml:space="preserve">  Agrario</t>
  </si>
  <si>
    <t xml:space="preserve">  Industria</t>
  </si>
  <si>
    <t xml:space="preserve">  Construcción</t>
  </si>
  <si>
    <t xml:space="preserve">  Servicios</t>
  </si>
  <si>
    <t>SECTOR DE ACTIVIDAD</t>
  </si>
  <si>
    <t xml:space="preserve"> Agrario</t>
  </si>
  <si>
    <t xml:space="preserve">     Industria</t>
  </si>
  <si>
    <t xml:space="preserve">     Construcción</t>
  </si>
  <si>
    <t xml:space="preserve">     Servicios</t>
  </si>
  <si>
    <t>Índice</t>
  </si>
  <si>
    <t xml:space="preserve">         </t>
  </si>
  <si>
    <t>Convenios, empresas y trabajadores afectados y variación salarial media pactada, por ámbito funcional y tramos de variación salarial media.</t>
  </si>
  <si>
    <t>Convenios, empresas y trabajadores afectados y variación salarial media pactada, según ámbito funcional, por sector y sección de actividad.</t>
  </si>
  <si>
    <t xml:space="preserve">   Variación salarial media en %</t>
  </si>
  <si>
    <t>VARIACIÓN SALARIAL
EN PORCENTAJE</t>
  </si>
  <si>
    <t>ÁMBITO FUNCIONAL Y TRAMOS DE
VARIACIÓN SALARIAL</t>
  </si>
  <si>
    <t>Variación
salarial
(en %)</t>
  </si>
  <si>
    <t>CONVENIOS, EMPRESAS Y TRABAJADORES AFECTADOS Y VARIACIÓN SALARIAL MEDIA PACTADA, POR ÁMBITO FUNCIONAL Y TRAMOS DE VARIACIÓN SALARIAL</t>
  </si>
  <si>
    <t>INAPLICACIONES DE CONVENIOS</t>
  </si>
  <si>
    <t>Inaplicaciones de convenios, empresas y trabajadores, por sector de actividad y tamaño de la empresa.</t>
  </si>
  <si>
    <t xml:space="preserve"> ÁMBITO FUNCIONAL          </t>
  </si>
  <si>
    <t xml:space="preserve">   Convenios de empresa</t>
  </si>
  <si>
    <t xml:space="preserve">   Convenios de grupo de empresas</t>
  </si>
  <si>
    <t xml:space="preserve">   Convenios de sector</t>
  </si>
  <si>
    <t xml:space="preserve"> SECTOR DE ACTIVIDAD          </t>
  </si>
  <si>
    <t xml:space="preserve">     Agrario</t>
  </si>
  <si>
    <t>INAPLICACIONES DE CONVENIOS, EMPRESAS, TRABAJADORES, POR SECTOR DE ACTIVIDAD DE LA EMPRESA</t>
  </si>
  <si>
    <t>INAPLICACIONES DE CONVENIOS, EMPRESAS, TRABAJADORES, POR TAMAÑO DE LA EMPRESA (1)</t>
  </si>
  <si>
    <t>TAMAÑO DE LA EMPRESA</t>
  </si>
  <si>
    <t xml:space="preserve">    Empresa privada</t>
  </si>
  <si>
    <t xml:space="preserve">    Empresa pública</t>
  </si>
  <si>
    <t xml:space="preserve">    Administración autonómica y local</t>
  </si>
  <si>
    <t xml:space="preserve">    Administración del Estado y la Seguridad Social</t>
  </si>
  <si>
    <t>COMUNIDADES AUTÓNOMAS Y PROVINCIAS</t>
  </si>
  <si>
    <t xml:space="preserve">
 T O T A 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</si>
  <si>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</si>
  <si>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</si>
  <si>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</si>
  <si>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</si>
  <si>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</si>
  <si>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</si>
  <si>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</si>
  <si>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</si>
  <si>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</si>
  <si>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Autonómicos</t>
  </si>
  <si>
    <t xml:space="preserve">
 ARAGÓN</t>
  </si>
  <si>
    <t xml:space="preserve">   Huesca</t>
  </si>
  <si>
    <t xml:space="preserve">   Teruel</t>
  </si>
  <si>
    <t xml:space="preserve">   Zaragoza</t>
  </si>
  <si>
    <t xml:space="preserve">
 ASTURIAS (PRINCIPADO DE)</t>
  </si>
  <si>
    <t xml:space="preserve">
 CANARIAS</t>
  </si>
  <si>
    <t xml:space="preserve">   Palmas (Las)</t>
  </si>
  <si>
    <t xml:space="preserve">   S.C.Tenerife</t>
  </si>
  <si>
    <t xml:space="preserve">
 CANTABRIA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</si>
  <si>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</si>
  <si>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</si>
  <si>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</si>
  <si>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</si>
  <si>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</si>
  <si>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</si>
  <si>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</si>
  <si>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</si>
  <si>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</si>
  <si>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</si>
  <si>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</si>
  <si>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</si>
  <si>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</si>
  <si>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</si>
  <si>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</si>
  <si>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</si>
  <si>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CATALUÑA</t>
  </si>
  <si>
    <t xml:space="preserve">   Barcelona</t>
  </si>
  <si>
    <t xml:space="preserve">   Girona</t>
  </si>
  <si>
    <t xml:space="preserve">   Lleida</t>
  </si>
  <si>
    <t xml:space="preserve">   Tarragona</t>
  </si>
  <si>
    <t xml:space="preserve">
 COMUNITAT VALENCIANA</t>
  </si>
  <si>
    <t xml:space="preserve">   Alicante</t>
  </si>
  <si>
    <t xml:space="preserve">   Castellón</t>
  </si>
  <si>
    <t xml:space="preserve">   Valencia</t>
  </si>
  <si>
    <t xml:space="preserve">
 EXTREMADURA</t>
  </si>
  <si>
    <t xml:space="preserve">   Badajoz</t>
  </si>
  <si>
    <t xml:space="preserve">   Cáceres</t>
  </si>
  <si>
    <t xml:space="preserve">
 GALICIA</t>
  </si>
  <si>
    <t xml:space="preserve">   Coruña (A)</t>
  </si>
  <si>
    <t xml:space="preserve">   Lugo</t>
  </si>
  <si>
    <t xml:space="preserve">   Ourense</t>
  </si>
  <si>
    <t xml:space="preserve">   Pontevedra</t>
  </si>
  <si>
    <t xml:space="preserve">
 MADRID (COMUNIDAD DE)</t>
  </si>
  <si>
    <t xml:space="preserve">
 MURCIA (REGIÓN DE)</t>
  </si>
  <si>
    <t xml:space="preserve">
 NAVARRA (C. FORAL DE)</t>
  </si>
  <si>
    <t xml:space="preserve">
 PAÍS VASCO</t>
  </si>
  <si>
    <t xml:space="preserve">
 RIOJA (LA)</t>
  </si>
  <si>
    <t xml:space="preserve">
 CEUTA Y MELILLA</t>
  </si>
  <si>
    <t xml:space="preserve"> INTERAUTONÓMICOS</t>
  </si>
  <si>
    <t>CONVENIOS, TRABAJADORES AFECTADOS, VARIACIÓN SALARIAL Y JORNADA MEDIAS PACTADAS, SEGÚN CLÁUSULA DE GARANTÍA SALARIAL, POR ÁMBITO FUNCIONAL Y SECTOR DE ACTIVIDAD</t>
  </si>
  <si>
    <t>JORNADA MEDIA</t>
  </si>
  <si>
    <t>VARIACIÓN SALARIAL MEDIA</t>
  </si>
  <si>
    <t xml:space="preserve"> Industria</t>
  </si>
  <si>
    <t xml:space="preserve"> Construcción</t>
  </si>
  <si>
    <t xml:space="preserve"> Servicios</t>
  </si>
  <si>
    <t>Jornada Media 
(h/año)</t>
  </si>
  <si>
    <t>Convenios, empresas, trabajadores afectados, variación salarial y jornada medias pactadas, según ámbito funcional, por comunidad autónoma y provincia.</t>
  </si>
  <si>
    <t>Convenios, trabajadores afectados, variación salarial y jornada medias pactadas, según cláusula de garantía salarial, por ámbito funcional y sector de actividad.</t>
  </si>
  <si>
    <t>CONVENIOS, EMPRESAS, TRABAJADORES AFECTADOS, VARIACIÓN SALARIAL Y JORNADA MEDIAS PACTADAS, SEGÚN ÁMBITO FUNCIONAL, POR COMUNIDAD AUTÓNOMA Y PROVINCIA (1)</t>
  </si>
  <si>
    <t xml:space="preserve">INAPLICACIONES DE CONVENIOS Y TRABAJADORES POR MES DE DEPÓSITO </t>
  </si>
  <si>
    <t>MES DE DEPÓSITO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</si>
  <si>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</si>
  <si>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</si>
  <si>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</si>
  <si>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</si>
  <si>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</si>
  <si>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</si>
  <si>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</si>
  <si>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</si>
  <si>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</si>
  <si>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</si>
  <si>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 xml:space="preserve">      Enero</t>
  </si>
  <si>
    <t xml:space="preserve">      Febrero</t>
  </si>
  <si>
    <t>CONVENIOS, EMPRESAS Y TRABAJADORES AFECTADOS Y VARIACIÓN SALARIAL MEDIA PACTADA, SEGÚN ÁMBITO FUNCIONAL, POR SECTOR Y SECCIÓN DE ACTIVIDAD</t>
  </si>
  <si>
    <t>SECTORES O
SECCIONES DE ACTIVIDAD</t>
  </si>
  <si>
    <t xml:space="preserve">   Inferior al 0,00</t>
  </si>
  <si>
    <t xml:space="preserve">   Igual al 0,00</t>
  </si>
  <si>
    <t xml:space="preserve">   Del 0,01 al 0,49</t>
  </si>
  <si>
    <t xml:space="preserve">   Del 0,50 al 0,99</t>
  </si>
  <si>
    <t xml:space="preserve">   Del 1,00 al 1,50</t>
  </si>
  <si>
    <t xml:space="preserve">   Del 1,51 al 2,00</t>
  </si>
  <si>
    <t xml:space="preserve">   Superior al 3,00</t>
  </si>
  <si>
    <t>Inaplicaciones de convenios y trabajadores, por condiciones de trabajo inaplicadas, procedimiento de inaplicación y ámbito funcional del convenio inaplicado.</t>
  </si>
  <si>
    <t>INAPLICACIONES DE CONVENIOS Y TRABAJADORES, POR CONDICIONES DE TRABAJO INAPLICADAS (1)</t>
  </si>
  <si>
    <t>CONDICIONES DE TRABAJO INAPLICADAS</t>
  </si>
  <si>
    <t>INAPLICACIONES DE CONVENIOS Y TRABAJADORES, POR PROCEDIMIENTO DE INAPLICACIÓN</t>
  </si>
  <si>
    <t>PROCEDIMIENTO DE INAPLICACIÓN</t>
  </si>
  <si>
    <t>INAPLICACIONES DE CONVENIOS Y TRABAJADORES, POR ÁMBITO FUNCIONAL DEL CONVENIO INAPLICADO</t>
  </si>
  <si>
    <t>ÁMBITO FUNCIONAL DEL CONVENIO INAPLICADO</t>
  </si>
  <si>
    <r>
      <t xml:space="preserve">CONVENIOS DE EMPRESA </t>
    </r>
    <r>
      <rPr>
        <sz val="9"/>
        <rFont val="Arial"/>
        <family val="2"/>
      </rPr>
      <t>(1)</t>
    </r>
  </si>
  <si>
    <r>
      <t xml:space="preserve">Convenios
</t>
    </r>
    <r>
      <rPr>
        <sz val="9"/>
        <rFont val="Arial"/>
        <family val="2"/>
      </rPr>
      <t>(1)</t>
    </r>
  </si>
  <si>
    <r>
      <t xml:space="preserve">Trabaja-
dores </t>
    </r>
    <r>
      <rPr>
        <sz val="9"/>
        <rFont val="Arial"/>
        <family val="2"/>
      </rPr>
      <t>(1)</t>
    </r>
  </si>
  <si>
    <r>
      <t>Variación
salarial
(en %)</t>
    </r>
    <r>
      <rPr>
        <sz val="9"/>
        <rFont val="Arial"/>
        <family val="2"/>
      </rPr>
      <t>(1)</t>
    </r>
  </si>
  <si>
    <t>Trabaja-
dores</t>
  </si>
  <si>
    <t xml:space="preserve">(1) Puede consultar la información a nivel de división de actividad económica en Principales Series: </t>
  </si>
  <si>
    <t>ÁMBITO TERRITORIAL</t>
  </si>
  <si>
    <t xml:space="preserve">  Convenios Estatales</t>
  </si>
  <si>
    <t>CONVENIOS, EMPRESAS Y TRABAJADORES AFECTADOS Y VARIACIÓN SALARIAL PACTADA, POR ÁMBITOS FUNCIONAL Y TERRITORIAL</t>
  </si>
  <si>
    <t>Convenios, empresas y trabajadores afectados y variación salarial media pactada, por ámbitos funcional y territorial.</t>
  </si>
  <si>
    <t>AÑO DE FIRMA</t>
  </si>
  <si>
    <t>EMPRESA</t>
  </si>
  <si>
    <t>ÁMBITO SUPERIOR A LA EMPRESA</t>
  </si>
  <si>
    <t>2000</t>
  </si>
  <si>
    <t>2001</t>
  </si>
  <si>
    <t>2002</t>
  </si>
  <si>
    <t>Revisada</t>
  </si>
  <si>
    <t>Convenios, empresas, trabajadores, variación salarial y jornada medias pactadas, por ámbito funcional y año de firma.</t>
  </si>
  <si>
    <t/>
  </si>
  <si>
    <t>CONVENIOS, EMPRESAS Y TRABAJADORES AFECTADOS Y VARIACIÓN SALARIAL MEDIA PACTADA, SEGÚN ÁMBITO FUNCIONAL, POR PRIMER MES DE EFECTOS ECONÓMICOS EN EL AÑO.</t>
  </si>
  <si>
    <t>FECHA DE EFECTOS ECONÓMICOS</t>
  </si>
  <si>
    <t xml:space="preserve">Trabajadores </t>
  </si>
  <si>
    <t xml:space="preserve">     ENERO           </t>
  </si>
  <si>
    <t xml:space="preserve">     FEBRERO         </t>
  </si>
  <si>
    <t xml:space="preserve">     MARZO           </t>
  </si>
  <si>
    <t xml:space="preserve">     ABRIL           </t>
  </si>
  <si>
    <t xml:space="preserve">     MAYO            </t>
  </si>
  <si>
    <t xml:space="preserve">     JUNIO           </t>
  </si>
  <si>
    <t xml:space="preserve">     JULIO           </t>
  </si>
  <si>
    <t xml:space="preserve">     AGOSTO          </t>
  </si>
  <si>
    <t xml:space="preserve">     SEPTIEMBRE       </t>
  </si>
  <si>
    <t xml:space="preserve">     OCTUBRE         </t>
  </si>
  <si>
    <t xml:space="preserve">     NOVIEMBRE       </t>
  </si>
  <si>
    <t xml:space="preserve">     DICIEMBRE       </t>
  </si>
  <si>
    <t xml:space="preserve">   (ENE-DIC)</t>
  </si>
  <si>
    <t>CONVENIOS, EMPRESAS Y TRABAJADORES AFECTADOS, VARIACIÓN SALARIAL Y JORNADA MEDIAS PACTADAS, SEGÚN TRAMOS DE JORNADA PACTADA, POR ÁMBITO FUNCIONAL</t>
  </si>
  <si>
    <t xml:space="preserve">                              </t>
  </si>
  <si>
    <t xml:space="preserve">                </t>
  </si>
  <si>
    <t xml:space="preserve">TOTAL                         </t>
  </si>
  <si>
    <t xml:space="preserve">  Convenios</t>
  </si>
  <si>
    <t xml:space="preserve">  Empresas</t>
  </si>
  <si>
    <t xml:space="preserve">  Trabajadores</t>
  </si>
  <si>
    <t xml:space="preserve">  Jornada media (horas/año)</t>
  </si>
  <si>
    <t xml:space="preserve">  Variación salarial en %</t>
  </si>
  <si>
    <t xml:space="preserve">CONVENIOS DE EMPRESA          </t>
  </si>
  <si>
    <t>Convenios, empresas y trabajadores afectados y variación salarial media pactada, según ámbito funcional, por primer mes de efectos económicos en el año.</t>
  </si>
  <si>
    <t>Convenios, empresas y trabajadores afectados, jornada y variación salarial medias pactadas, según tramos de jornada pactada, por ámbito funcional.</t>
  </si>
  <si>
    <t>Año</t>
  </si>
  <si>
    <t>Variación Salarial</t>
  </si>
  <si>
    <t>de efectos</t>
  </si>
  <si>
    <t>Conve-</t>
  </si>
  <si>
    <t xml:space="preserve">Trabaja- </t>
  </si>
  <si>
    <t>Jornada</t>
  </si>
  <si>
    <t>económicos</t>
  </si>
  <si>
    <t>nios</t>
  </si>
  <si>
    <t>(miles)</t>
  </si>
  <si>
    <t xml:space="preserve">  dores  </t>
  </si>
  <si>
    <t>Media</t>
  </si>
  <si>
    <t>Pactada</t>
  </si>
  <si>
    <t>(h/año)</t>
  </si>
  <si>
    <t xml:space="preserve"> (en %)  </t>
  </si>
  <si>
    <t>(2)</t>
  </si>
  <si>
    <t>Registrados hasta:</t>
  </si>
  <si>
    <t>Ene.</t>
  </si>
  <si>
    <t>Feb.</t>
  </si>
  <si>
    <t>Mar.</t>
  </si>
  <si>
    <t>Abr.</t>
  </si>
  <si>
    <t>May.</t>
  </si>
  <si>
    <t>Jun.</t>
  </si>
  <si>
    <t>Jul.</t>
  </si>
  <si>
    <t>Ago.</t>
  </si>
  <si>
    <t>Sep.</t>
  </si>
  <si>
    <t>Oct.</t>
  </si>
  <si>
    <t>Nov.</t>
  </si>
  <si>
    <t>Dic.</t>
  </si>
  <si>
    <t xml:space="preserve">            TOTAL CONVENIOS CON EFECTOS ECONÓMICOS CONOCIDOS Y REGISTRADOS         </t>
  </si>
  <si>
    <t>DURACIÓN MEDIA</t>
  </si>
  <si>
    <t xml:space="preserve">CONVENIOS DE ÁMBITO  SUPERIOR A LA EMPRESA     </t>
  </si>
  <si>
    <t>Convenios y trabajadores afectados según ámbito funcional por año de firma y periodo de registro.</t>
  </si>
  <si>
    <t>CONVENIOS FIRMADOS POR NUEVAS UNIDADES DE NEGOCIACIÓN COLECTIVA POR ÁMBITO FUNCIONAL Y SECTOR DE ACTIVIDAD (1).</t>
  </si>
  <si>
    <t>Convenios firmados por nuevas unidades de negociación colectiva y trabajadores afectados por ámbito funcional y sector de actividad.</t>
  </si>
  <si>
    <t>Empre-</t>
  </si>
  <si>
    <t>sas</t>
  </si>
  <si>
    <t>Convenios, empresas, trabajadores, variación salarial y jornada medias pactadas según ámbito funcional por año de efectos económicos y periodo de registro.</t>
  </si>
  <si>
    <t xml:space="preserve">(1) Recoge información sólo de las variaciones salariales que pueden cuantificarse en los convenios con efectos económicos conocidos y registrados, que son un subconjunto del total de convenios aplicables o que pueden considerarse vigentes. </t>
  </si>
  <si>
    <t xml:space="preserve">1.- CONVENIOS COLECTIVOS POR AÑO DE FIRMA </t>
  </si>
  <si>
    <t>2.- CONVENIOS COLECTIVOS POR AÑO DE EFECTOS ECONÓMICOS</t>
  </si>
  <si>
    <t>3.- INAPLICACIONES DE CONVENIOS COLECTIVOS</t>
  </si>
  <si>
    <t>Convenios, trabajadores afectados y duración media por ámbito funcional y sector de actividad.</t>
  </si>
  <si>
    <t xml:space="preserve">CONVENIOS DE ÁMBITO SUPERIOR A LA EMPRESA     </t>
  </si>
  <si>
    <t xml:space="preserve">(1) Dado que cada inaplicación realizada puede dejar de aplicar una o más condiciones acordadas en el convenio de partida, esta tabla muestra el resultado de agrupar los casos más frecuentes en cuanto a qué materia/materias han sido las más frecuentemente inaplicadas. </t>
  </si>
  <si>
    <t>Inaplicaciones de convenios y trabajadores por mes de depósito.</t>
  </si>
  <si>
    <r>
      <t>(1) Se han considerado convenios firmados por nuevas unidades de negociación colectiva en el año de referencia, aquellos de los que se dispone de información por primera vez (</t>
    </r>
    <r>
      <rPr>
        <i/>
        <sz val="9"/>
        <rFont val="Arial"/>
        <family val="2"/>
      </rPr>
      <t>sin antecedentes</t>
    </r>
    <r>
      <rPr>
        <sz val="9"/>
        <rFont val="Arial"/>
        <family val="2"/>
      </rPr>
      <t xml:space="preserve">). </t>
    </r>
  </si>
  <si>
    <t xml:space="preserve">  Convenios Provinciales </t>
  </si>
  <si>
    <t xml:space="preserve">  Convenios Autonómicos (1)</t>
  </si>
  <si>
    <t>(1) En los convenios autonómicos se han incluido aquellos convenios registrados en las Autoridades Laborales de las comunidades autónomas, incluidas también las uniprovinciales.</t>
  </si>
  <si>
    <t xml:space="preserve">    Autonómicos (1)</t>
  </si>
  <si>
    <t>CONVENIOS, EMPRESAS, TRABAJADORES AFECTADOS, VARIACIÓN SALARIAL MEDIA PACTADAY REVISADA Y JORNADA MEDIA PACTADA, SEGÚN ÁMBITO FUNCIONAL, POR AÑO DE EFECTOS ECONÓMICOS Y PERÍODO DE REGISTRO. DATOS ACUMULADOS (1).</t>
  </si>
  <si>
    <t>ÁMBITO FUNCIONAL Y SECTOR DE ACTIVIDAD</t>
  </si>
  <si>
    <t>CONVENIOS, EMPRESAS, TRABAJADORES, VARIACIÓN SALARIAL Y JORNADA MEDIAS PACTADAS, POR ÁMBITO FUNCIONAL Y AÑO DE FIRMA (1).</t>
  </si>
  <si>
    <t xml:space="preserve">(2) Los datos se acumulan mes a mes dentro de cada año de firma.
 </t>
  </si>
  <si>
    <t xml:space="preserve">(5) Los datos se acumulan mes a mes dentro de cada año de efectos económicos.
</t>
  </si>
  <si>
    <t>2010 (3)</t>
  </si>
  <si>
    <t>CONVENIOS, TRABAJADORES Y DURACIÓN MEDIA POR ÁMBITO FUNCIONAL Y SECTOR DE ACTIVIDAD.</t>
  </si>
  <si>
    <t>CCT-1.1</t>
  </si>
  <si>
    <t>CCT-1.2</t>
  </si>
  <si>
    <t>CCT-1.3</t>
  </si>
  <si>
    <t>CCT-2.1</t>
  </si>
  <si>
    <t>CCT-2.2</t>
  </si>
  <si>
    <t>CCT-2.3</t>
  </si>
  <si>
    <t>CCT-2.4</t>
  </si>
  <si>
    <t>CCT-2.5</t>
  </si>
  <si>
    <t>CCT-2.6</t>
  </si>
  <si>
    <t>CCT-2.7</t>
  </si>
  <si>
    <t>CCT-2.8</t>
  </si>
  <si>
    <t>CCT-2.9</t>
  </si>
  <si>
    <t>CCT-3.1</t>
  </si>
  <si>
    <t>CCT-3.2</t>
  </si>
  <si>
    <t>CCT-3.3</t>
  </si>
  <si>
    <t>Fuentes y notas explicativas</t>
  </si>
  <si>
    <t xml:space="preserve">FUENTES </t>
  </si>
  <si>
    <t>La Estadística de Convenios Colectivos de Trabajo tiene por objeto proporcionar información estadística sobre los aspectos más relevantes de los convenios colectivos de trabajo así como del resultado de los procesos de negociación colectiva realizada en el año en curso y anteriores.</t>
  </si>
  <si>
    <r>
      <t xml:space="preserve">La fuente de información fundamental para la elaboración de esta estadística es la </t>
    </r>
    <r>
      <rPr>
        <i/>
        <sz val="10"/>
        <rFont val="Arial"/>
        <family val="2"/>
      </rPr>
      <t>hoja estadística</t>
    </r>
    <r>
      <rPr>
        <sz val="10"/>
        <rFont val="Arial"/>
        <family val="2"/>
      </rPr>
      <t xml:space="preserve"> que debe ser cumplimentada por las comisiones negociadoras una vez firmados los convenios y que se adjunta como parte de la documentación al inscribirlos en el Registro de Convenios Colectivos de la autoridad laboral competente. </t>
    </r>
  </si>
  <si>
    <t>Desde el 1 de octubre de 2010, con la entrada en vigor del Real Decreto 713/2010, de 28 de mayo, sobre registro y depósito de convenios y acuerdos colectivos de trabajo, las “hojas estadísticas”, correspondientes a los formularios asociados a los anexos 2.I, 2.II, 2.III y 2.IV de dicho Real Decreto, se reciben a partir de su inscripción telemática en la aplicación electrónica REGCON.</t>
  </si>
  <si>
    <t>NOTAS EXPLICATIVAS</t>
  </si>
  <si>
    <r>
      <t xml:space="preserve">Se ofrece información sobre convenios firmados en función del año de la fecha de firma indicada en la </t>
    </r>
    <r>
      <rPr>
        <i/>
        <sz val="10"/>
        <rFont val="Arial"/>
        <family val="2"/>
      </rPr>
      <t>hoja estadística</t>
    </r>
    <r>
      <rPr>
        <sz val="10"/>
        <rFont val="Arial"/>
        <family val="2"/>
      </rPr>
      <t xml:space="preserve"> desagregados por ámbito funcional y sector de actividad. También se informa del número de convenios firmados por nuevas unidades de negociación colectiva. En las tablas de este apartado se contabilizan los convenios firmados en los distintos años, aunque no hayan pactado una variación salarial cuantificada en el momento de su registro.</t>
    </r>
  </si>
  <si>
    <t>Hay que tener en cuenta que en el cálculo de la variación salarial media, la estadística no recoge información de modificaciones salariales realizadas al margen de los convenios ni de modificaciones realizadas en el marco de inaplicaciones de convenios. Tampoco recoge los datos relativos a convenios cuyos efectos económicos no sean cuantificables en forma de variación salarial.</t>
  </si>
  <si>
    <t>Las cifras relativas al número de convenios y al número de trabajadores de este apartado no representa, por tanto, el total de convenios aplicables o de trabajadores cubiertos por convenio.</t>
  </si>
  <si>
    <t xml:space="preserve">Se incluyen datos de inaplicaciones de convenios (artículo14 de la  Ley 3/2012, de 6 de julio de medidas urgentes para la reforma del mercado laboral) en función del año en que fueron depositados[2]. Se ofrecen datos del número de inaplicaciones, numero de empresas que han presentado una o más inaplicaciones y número de trabajadores afectados, desagregado por sector de actividad, tamaño de la empresa y mes de depósito. Además, se incluye información relativa a las condiciones de trabajo inaplicadas, el procedimiento seguido para realizar la inaplicación y el ámbito funcional del convenio inaplicado. </t>
  </si>
  <si>
    <t>Los datos se refieren a los acuerdos de inaplicación de convenios alcanzados por las empresas y los trabajadores, así como, en su caso, a las inaplicaciones derivadas de decisiones arbitrales.</t>
  </si>
  <si>
    <t>[1] Los formularios que recogen esta información son los que aparecen en los anexos 2.I, 2.II y 2.IV del Real Decreto 713/2010 (Hoja Estadística de Convenios Colectivos de Empresa, de Sector, Revisión salarial anual de los convenios plurianuales o de las prórrogas para los sucesivos años de vigencia). A partir de diciembre de 2013 se ha empezado a incluir en la Estadística información relativa a modificaciones realizadas sobre la vigencia del convenio y/o la variación salarial pactada comunicadas mediante el trámite de Modificación que hay en REGCON.</t>
  </si>
  <si>
    <t xml:space="preserve">Respecto a las variables de desagregación utilizadas en la publicación, en el ámbito funcional se diferencia entre "convenios de empresa" y "convenios de ámbito superior a la empresa". Los primeros engloban tanto a los convenios que afectan a toda la plantilla de una empresa como a parte de la misma y los segundos se refieren a los convenios de sector y a los de grupos de empresa. En la estadística se identifica cada "convenio de empresa" con una empresa; sin embargo, aunque poco numerosas, algunas empresas tienen más de un convenio, por lo que el número de éstas puede estar sobrevalorado. </t>
  </si>
  <si>
    <t>Respecto a las desagregaciones por actividad económica, los datos se ofrecen por sectores y secciones de actividad, siguiendo la Clasificación Nacional de Actividades Económicas 2009 (CNAE-09), de acuerdo con lo establecido en el Real Decreto 475/2007, de 13 de abril, por el que se aprueba la CNAE-2009.</t>
  </si>
  <si>
    <t>La variación salarial y la jornada medias pactadas se calculan como medias ponderadas por el número de trabajadores en cada convenio.</t>
  </si>
  <si>
    <t>[2] Tal y como regula la disposición adicional cuarta del Real Decreto 713/2010, de 28 de mayo incluida en el Real Decreto 1362/2012, de 27 de septiembre, por el que se regula la Comisión Consultiva Nacional de Convenios Colectivos.</t>
  </si>
  <si>
    <t xml:space="preserve">CCT.1.1                                         </t>
  </si>
  <si>
    <t>CCT 1.2</t>
  </si>
  <si>
    <t>CCT 1.3</t>
  </si>
  <si>
    <t xml:space="preserve">CCT 2.1                                         </t>
  </si>
  <si>
    <t>CCT 2.2</t>
  </si>
  <si>
    <t>CCT  2.3</t>
  </si>
  <si>
    <t>CCT 2.4</t>
  </si>
  <si>
    <t>CCT 2.5</t>
  </si>
  <si>
    <t>CCT 2.6</t>
  </si>
  <si>
    <t>CCT 2.7</t>
  </si>
  <si>
    <t>CCT 2.8</t>
  </si>
  <si>
    <t>CCT 2.9</t>
  </si>
  <si>
    <t xml:space="preserve">CCT 3.1 </t>
  </si>
  <si>
    <t xml:space="preserve">CCT 3.2 </t>
  </si>
  <si>
    <t xml:space="preserve">CCT 3.3 </t>
  </si>
  <si>
    <t xml:space="preserve">   Araba/Álava</t>
  </si>
  <si>
    <t xml:space="preserve">   Gipuzkoa</t>
  </si>
  <si>
    <t xml:space="preserve">   Bizkaia</t>
  </si>
  <si>
    <t>CCT-1.1 (b)</t>
  </si>
  <si>
    <t>Convenios firmados en las nuevas unidades de negociación y trabajadores afectados según ámbito funcional por año de firma y periodo de registro</t>
  </si>
  <si>
    <t>(*)  Datos provisionales.</t>
  </si>
  <si>
    <t xml:space="preserve">(3) Los datos se acumulan mes a mes dentro de cada año de firma.
 </t>
  </si>
  <si>
    <t>Feb</t>
  </si>
  <si>
    <t>2011</t>
  </si>
  <si>
    <t>CONVENIOS FIRMADOS EN LAS NUEVAS UNIDADES DE NEGOCIACION Y TRABAJADORES AFECTADOS SEGÚN ÁMBITO FUNCIONAL, POR AÑO DE FIRMA Y PERÍODO DE REGISTRO. DATOS ACUMULADOS (1).</t>
  </si>
  <si>
    <t xml:space="preserve">CCT.1.1 (b)                                     </t>
  </si>
  <si>
    <t xml:space="preserve">    Local-comarcal</t>
  </si>
  <si>
    <t>1. Convenios colectivos por año de firma.</t>
  </si>
  <si>
    <t>2. Convenios colectivos por año de efectos económicos.</t>
  </si>
  <si>
    <t>3. Inaplicaciones de convenios colectivos.</t>
  </si>
  <si>
    <t>2012 (marzo a diciembre)</t>
  </si>
  <si>
    <t>Valores
absolutos</t>
  </si>
  <si>
    <t xml:space="preserve">Distribución Porcentual </t>
  </si>
  <si>
    <t>-</t>
  </si>
  <si>
    <t>(1) El tamaño de la empresa se ha obtenido a partir del número de trabajadores que consta para cada empresa en los Ficheros de Cuentas de Cotización de la Seguridad Social en el mes en que depositó el trámite.</t>
  </si>
  <si>
    <t>Cuantía salarial y Sistema de remuneración</t>
  </si>
  <si>
    <t>Sistema de remuneración</t>
  </si>
  <si>
    <t>Jornada de trabajo</t>
  </si>
  <si>
    <t>Resto de casos</t>
  </si>
  <si>
    <t>Acuerdo en periodo de consultas</t>
  </si>
  <si>
    <t>Acuerdo de la comisión paritaria del convenio</t>
  </si>
  <si>
    <t>Acuerdo de mediación en órgano bipartito</t>
  </si>
  <si>
    <t>Laudo en órgano bipartito</t>
  </si>
  <si>
    <t>Decisión en el seno de un órgano tripartito</t>
  </si>
  <si>
    <t>Convenio de empresa</t>
  </si>
  <si>
    <t>Convenio/s de ámbito superior a la empresa</t>
  </si>
  <si>
    <t>1-49 trabajadores</t>
  </si>
  <si>
    <t>50-249 trabajadores</t>
  </si>
  <si>
    <t>250 o más trabajadores</t>
  </si>
  <si>
    <t>No consta</t>
  </si>
  <si>
    <t>Agrario</t>
  </si>
  <si>
    <t>Industria</t>
  </si>
  <si>
    <t>Servicios</t>
  </si>
  <si>
    <t>2018</t>
  </si>
  <si>
    <t xml:space="preserve">TRAMOS DE JORNADA PACTADA (HORAS/AÑO Y HORAS/SEMANA)  </t>
  </si>
  <si>
    <t>Menos de1.712 
horas/año</t>
  </si>
  <si>
    <t>De 1.712 a 1.758 
horas/año</t>
  </si>
  <si>
    <t>De 1.759 a 1.803 
horas/año</t>
  </si>
  <si>
    <t>De 1.804 a 1.825 
horas/año</t>
  </si>
  <si>
    <t>Más de 1.825
 horas/año</t>
  </si>
  <si>
    <t>Menos de 37,5 
horas/semana</t>
  </si>
  <si>
    <t>De 37,5 a 38,5 horas/semana</t>
  </si>
  <si>
    <t>De 38,5 a 39,5 horas/semana</t>
  </si>
  <si>
    <t>De 39,5 a 40 horas/semana</t>
  </si>
  <si>
    <t>Más de 40 
horas/semana</t>
  </si>
  <si>
    <t xml:space="preserve">       2018....</t>
  </si>
  <si>
    <t xml:space="preserve">   2018....</t>
  </si>
  <si>
    <t>(*) Datos provisionales.</t>
  </si>
  <si>
    <t xml:space="preserve">(2) Las variaciones salariales revisadas tienen incorporadas las revisiones por "cláusula de garantía salarial" cuando éstas tienen caracter retroactivo y se expresan en el texto de los convenios y en las "hojas estadísticas", bien en  función del comportamiento del Índice de Precios al Consumo (IPC) interanual, o de otras circunstancias en la medida en que las mismas sean cuantificables. </t>
  </si>
  <si>
    <t>(3) Desde el año 2010 hasta 2017, se ha incorporado información de las revisiones salariales de los convenios plurianuales cuyas variaciones salariales eran conocidas y cuantificadas en los textos de los convenios, si bien no estaban registradas en los formularios estadísticos de la aplicación REGCON.</t>
  </si>
  <si>
    <r>
      <t>Los datos proporcionados en esta publicación se complementan, para periodos anteriores, con la difusión de las principales series en la página Web del Ministerio en el apartado de Estadísticas:</t>
    </r>
    <r>
      <rPr>
        <sz val="10"/>
        <color indexed="12"/>
        <rFont val="Arial"/>
        <family val="2"/>
      </rPr>
      <t xml:space="preserve">  </t>
    </r>
    <r>
      <rPr>
        <u val="single"/>
        <sz val="10"/>
        <color indexed="12"/>
        <rFont val="Arial"/>
        <family val="2"/>
      </rPr>
      <t>www.mitramiss.gob.es/es/estadisticas/index.htm</t>
    </r>
  </si>
  <si>
    <r>
      <t>Se puede solicitar información adicional sobre la estadística en la dirección:</t>
    </r>
    <r>
      <rPr>
        <u val="single"/>
        <sz val="10"/>
        <color indexed="12"/>
        <rFont val="Arial"/>
        <family val="2"/>
      </rPr>
      <t xml:space="preserve"> estadistica@mitramiss.es</t>
    </r>
  </si>
  <si>
    <t>2018 (4) (*)</t>
  </si>
  <si>
    <t>2019 (5) (*)</t>
  </si>
  <si>
    <t>(https://expinterweb.empleo.gob.es/series/)</t>
  </si>
  <si>
    <t xml:space="preserve">       2019....</t>
  </si>
  <si>
    <t xml:space="preserve">   2019....</t>
  </si>
  <si>
    <t xml:space="preserve">A partir de la publicación de junio 2019, la información relativa a 2017 se considera definitiva. </t>
  </si>
  <si>
    <t>La información sobre efectos económicos de los convenios pretende fundamentalmente establecer la variación salarial media pactada de los convenios con efectos en un año determinado. Así, se incluyen tanto los convenios firmados en el año de referencia, como aquellos convenios firmados en años anteriores cuya vigencia es de dos años o más, que tienen efectos económicos en el año analizado y que pactan una variación salarial para el año de referencia conocida a la fecha actual y que ha sido registrada a través de REGCON[1]. La información se depura posteriormente por la Subdirección General de Estadística y Análisis Sociolaboral para garantizar la coherencia y la calidad de los datos.</t>
  </si>
  <si>
    <t>2019 (4) (*)</t>
  </si>
  <si>
    <t>2020 (5) (*)</t>
  </si>
  <si>
    <t xml:space="preserve">       2020....</t>
  </si>
  <si>
    <t xml:space="preserve">   2020....</t>
  </si>
  <si>
    <t>(1) El desglose geográfico se ha realizado teniendo en cuenta la localización de la Autoridad Laboral donde se ha registrado el convenio. Los convenios interautonómicos son aquellos registrados en la Dirección General de Trabajo del Mº de Trabajo y Economía Social. El total indicado en cada comunidad autónoma es la suma entre los convenios autonómicos  registrados en las Autoridades Laborales de ámbito autonómico y, cuando proceda, los convenios registrados en las Autoridades Laborales provinciales correspondientes a esa comunidad autónoma.</t>
  </si>
  <si>
    <r>
      <t>NOTA:</t>
    </r>
    <r>
      <rPr>
        <sz val="8"/>
        <color indexed="8"/>
        <rFont val="Arial"/>
        <family val="2"/>
      </rPr>
      <t xml:space="preserve"> El día 14 de marzo de 2020 se decretó el estado de alarma en España (RD 463/2020). Es importante tenerlo en cuenta a la hora de interpretar estos datos, ya que es posible que desde dicha fecha tanto el ritmo de registro como algunas otras variables relativas a la negociación colectiva, se vean afectadas.</t>
    </r>
  </si>
  <si>
    <t>(4) En estos datos se han incorporado los convenios cuya información sobre efectos económicos conocidos se ha registrado hasta julio de 2020.</t>
  </si>
  <si>
    <t>REGISTRADOS HASTA JULIO 2020</t>
  </si>
  <si>
    <t>EFECTOS ECONÓMICOS EN 2020</t>
  </si>
  <si>
    <t>DEPOSITADAS HASTA JULIO DE 2020</t>
  </si>
  <si>
    <t>CONVENIOS Y TRABAJADORES AFECTADOS SEGÚN ÁMBITO FUNCIONAL, POR AÑO DE FIRMA Y PERÍODO DE REGISTRO. DATOS ACUMULADOS (1).</t>
  </si>
  <si>
    <t>2018(*)</t>
  </si>
  <si>
    <t>2019(*)</t>
  </si>
  <si>
    <t xml:space="preserve">Sep. </t>
  </si>
  <si>
    <t>2020 (2)(*)(**)</t>
  </si>
  <si>
    <t>(1) Los convenios registrados con posterioridad al año de firma, se incluyen en el último mes del año.</t>
  </si>
  <si>
    <t>(**)  Desde enero de 2020, las tablas publicadas por año de firma incluyen también aquellos convenios cuyos efectos económicos no son aún conocidos y cuantificables en el momento del registro. Previamente, se incluían dichos convenios en las tablas de firmados cuando sus efectos económicos ya eran conocidos y cuantificables.</t>
  </si>
  <si>
    <r>
      <rPr>
        <u val="single"/>
        <sz val="8"/>
        <color indexed="8"/>
        <rFont val="Arial"/>
        <family val="2"/>
      </rPr>
      <t>NOTAS</t>
    </r>
    <r>
      <rPr>
        <sz val="8"/>
        <color indexed="8"/>
        <rFont val="Arial"/>
        <family val="2"/>
      </rPr>
      <t>: El día 14 de marzo de 2020 se decretó el estado de alarma en España (RD 463/2020). Es importante tenerlo en cuenta a la hora de interpretar estos datos, ya que es posible que desde dicha fecha tanto el ritmo de registro como algunas otras variables relativas a la negociación colectiva, se vean afectadas.</t>
    </r>
  </si>
  <si>
    <t>Los datos de 2018 se siguen considerando provisionales, ya que se ha observado que continua el registro en REGCON de convenios firmados en 2018, que no pudieron registrarse en REGCON durante el estado de alarma.</t>
  </si>
  <si>
    <t>2019 (2)(*)</t>
  </si>
  <si>
    <t>2020(3)(*)</t>
  </si>
  <si>
    <r>
      <t>(1) Se consideran convenios firmados por nuevas unidades de negociación colectiva, aquellos de los que se dispone de información por primera vez (</t>
    </r>
    <r>
      <rPr>
        <i/>
        <sz val="8"/>
        <rFont val="Arial"/>
        <family val="2"/>
      </rPr>
      <t>sin antecedentes</t>
    </r>
    <r>
      <rPr>
        <sz val="8"/>
        <rFont val="Arial"/>
        <family val="2"/>
      </rPr>
      <t xml:space="preserve">). </t>
    </r>
  </si>
  <si>
    <t>(2) Los convenios registrados con posterioridad al año de firma, se incluyen en el último mes del año.</t>
  </si>
  <si>
    <r>
      <rPr>
        <u val="single"/>
        <sz val="8"/>
        <color indexed="8"/>
        <rFont val="Arial"/>
        <family val="2"/>
      </rPr>
      <t>NOTA</t>
    </r>
    <r>
      <rPr>
        <sz val="8"/>
        <color indexed="8"/>
        <rFont val="Arial"/>
        <family val="2"/>
      </rPr>
      <t>: El día 14 de marzo de 2020 se decretó el estado de alarma en España (RD 463/2020). Es importante tenerlo en cuenta a la hora de interpretar estos datos, ya que es posible que desde dicha fecha tanto el ritmo de registro como algunas otras variables relativas a la negociación colectiva, se vean afectadas.</t>
    </r>
  </si>
  <si>
    <t>REGISTRADOS HASTA JULIO DE 2020</t>
  </si>
  <si>
    <t>FIRMADOS EN 2020</t>
  </si>
  <si>
    <t>CONVENIOS FIRMADOS ANTES DE 2020</t>
  </si>
  <si>
    <t>CONVENIOS FIRMADOS EN 2020</t>
  </si>
  <si>
    <t xml:space="preserve">(1) Los convenios que aparecen en la tabla son aquellos convenios que tienen efectos económicos conocidos y registrados para 2020 y que han sido firmados en el año 2020 o bien en años anteriores. La información que contenía esta tabla en publicaciones de años anteriores desglosaba los convenios en función de si el año de inicio de efectos económicos era el mismo que el de efectos económicos o anterior. </t>
  </si>
  <si>
    <t>2019</t>
  </si>
  <si>
    <t>2020</t>
  </si>
  <si>
    <r>
      <rPr>
        <u val="single"/>
        <sz val="10"/>
        <rFont val="Arial"/>
        <family val="2"/>
      </rPr>
      <t>NOTA</t>
    </r>
    <r>
      <rPr>
        <sz val="10"/>
        <rFont val="Arial"/>
        <family val="2"/>
      </rPr>
      <t>: El día 14 de marzo de 2020 se decretó el estado de alarma en España (RD 463/2020). Es importante tenerlo en cuenta a la hora de interpretar estos datos, ya que es posible que desde dicha fecha tanto el ritmo de registro como algunas otras variables relativas a la negociación colectiva, se vean afectadas.</t>
    </r>
  </si>
  <si>
    <t>Cuantia salarial</t>
  </si>
  <si>
    <t>Jornada de trabajo y Horario y distribución del tiempo de trabajo</t>
  </si>
  <si>
    <t>Horario y distribución del tiempo de trabajo</t>
  </si>
  <si>
    <t>Cuantia salarial y Horario y distribución del tiempo de trabajo</t>
  </si>
  <si>
    <t xml:space="preserve">
 BALEARS (ILLES)(*)</t>
  </si>
  <si>
    <t>(*)El descenso del dato de la variación salarial media pactada en la Comunidad Autónoma de Illes Balears, se debe al registro en REGCON en julio de 2020, de dos modificaciones de los Convenios Colectivos de los sectores de la Hostelería y Comercio.</t>
  </si>
  <si>
    <t>Los datos de 2018 se siguen considerando provisionales, ya que se ha observado que continua el registro en REGCON de convenios con efectos económicos conocidos en 2018, que no pudieron registrarse en REGCON durante el estado de alarma.</t>
  </si>
  <si>
    <r>
      <t xml:space="preserve">En las </t>
    </r>
    <r>
      <rPr>
        <i/>
        <sz val="10"/>
        <rFont val="Arial"/>
        <family val="2"/>
      </rPr>
      <t>Tablas estadísticas</t>
    </r>
    <r>
      <rPr>
        <sz val="10"/>
        <rFont val="Arial"/>
        <family val="2"/>
      </rPr>
      <t xml:space="preserve"> se ofrece información más detallada para los convenios</t>
    </r>
    <r>
      <rPr>
        <b/>
        <sz val="10"/>
        <rFont val="Arial"/>
        <family val="2"/>
      </rPr>
      <t xml:space="preserve"> </t>
    </r>
    <r>
      <rPr>
        <sz val="10"/>
        <rFont val="Arial"/>
        <family val="2"/>
      </rPr>
      <t>que tienen efectos económicos en 2020. Hay que tener en cuenta que, aunque la información se publica mensualmente, el dato que se proporciona es el acumulado correspondiente a los meses transcurridos de cada año natural. Los datos de los primeros meses del año reflejan, por tanto, información poco significativa respecto al año de referencia.</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</si>
</sst>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
    <numFmt numFmtId="166" formatCode="#,##0.00;\-#,##0.00;\-"/>
    <numFmt numFmtId="167" formatCode="#,##0;\-#,##0;\-"/>
    <numFmt numFmtId="168" formatCode="#,##0.00;\-#,##0.00"/>
    <numFmt numFmtId="169" formatCode="#.##000;\-#.##000;\-"/>
    <numFmt numFmtId="170" formatCode="#,##0.0"/>
    <numFmt numFmtId="171" formatCode="0.0"/>
    <numFmt numFmtId="172" formatCode="#,##0.0;#,##0.0;\-"/>
    <numFmt numFmtId="173" formatCode="#,##0.0;\-#,##0.0;\-"/>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 &quot;pta&quot;;\-#,##0\ &quot;pta&quot;"/>
    <numFmt numFmtId="184" formatCode="#,##0\ &quot;pta&quot;;[Red]\-#,##0\ &quot;pta&quot;"/>
    <numFmt numFmtId="185" formatCode="#,##0.00\ &quot;pta&quot;;\-#,##0.00\ &quot;pta&quot;"/>
    <numFmt numFmtId="186" formatCode="#,##0.00\ &quot;pta&quot;;[Red]\-#,##0.00\ &quot;pta&quot;"/>
    <numFmt numFmtId="187" formatCode="_-* #,##0\ &quot;pta&quot;_-;\-* #,##0\ &quot;pta&quot;_-;_-* &quot;-&quot;\ &quot;pta&quot;_-;_-@_-"/>
    <numFmt numFmtId="188" formatCode="_-* #,##0\ _p_t_a_-;\-* #,##0\ _p_t_a_-;_-* &quot;-&quot;\ _p_t_a_-;_-@_-"/>
    <numFmt numFmtId="189" formatCode="_-* #,##0.00\ &quot;pta&quot;_-;\-* #,##0.00\ &quot;pta&quot;_-;_-* &quot;-&quot;??\ &quot;pta&quot;_-;_-@_-"/>
    <numFmt numFmtId="190" formatCode="_-* #,##0.00\ _p_t_a_-;\-* #,##0.00\ _p_t_a_-;_-* &quot;-&quot;??\ _p_t_a_-;_-@_-"/>
    <numFmt numFmtId="191" formatCode="#,##0\ &quot;Pts&quot;;\-#,##0\ &quot;Pts&quot;"/>
    <numFmt numFmtId="192" formatCode="#,##0\ &quot;Pts&quot;;[Red]\-#,##0\ &quot;Pts&quot;"/>
    <numFmt numFmtId="193" formatCode="#,##0.00\ &quot;Pts&quot;;\-#,##0.00\ &quot;Pts&quot;"/>
    <numFmt numFmtId="194" formatCode="#,##0.00\ &quot;Pts&quot;;[Red]\-#,##0.00\ &quot;Pts&quot;"/>
    <numFmt numFmtId="195" formatCode="_-* #,##0\ &quot;Pts&quot;_-;\-* #,##0\ &quot;Pts&quot;_-;_-* &quot;-&quot;\ &quot;Pts&quot;_-;_-@_-"/>
    <numFmt numFmtId="196" formatCode="_-* #,##0\ _P_t_s_-;\-* #,##0\ _P_t_s_-;_-* &quot;-&quot;\ _P_t_s_-;_-@_-"/>
    <numFmt numFmtId="197" formatCode="_-* #,##0.00\ &quot;Pts&quot;_-;\-* #,##0.00\ &quot;Pts&quot;_-;_-* &quot;-&quot;??\ &quot;Pts&quot;_-;_-@_-"/>
    <numFmt numFmtId="198" formatCode="_-* #,##0.00\ _P_t_s_-;\-* #,##0.00\ _P_t_s_-;_-* &quot;-&quot;??\ _P_t_s_-;_-@_-"/>
    <numFmt numFmtId="199" formatCode="#,##0_);\(#,##0\)"/>
    <numFmt numFmtId="200" formatCode="#,##0.00_);\(#,##0.00\)"/>
    <numFmt numFmtId="201" formatCode="#,##0.0_);\(#,##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
    <numFmt numFmtId="207" formatCode="[$-C0A]dddd\,\ d&quot; de &quot;mmmm&quot; de &quot;yyyy"/>
  </numFmts>
  <fonts count="62">
    <font>
      <sz val="10"/>
      <name val="Arial"/>
      <family val="0"/>
    </font>
    <font>
      <b/>
      <sz val="10"/>
      <name val="Arial"/>
      <family val="2"/>
    </font>
    <font>
      <u val="single"/>
      <sz val="10"/>
      <color indexed="12"/>
      <name val="Arial"/>
      <family val="2"/>
    </font>
    <font>
      <u val="single"/>
      <sz val="10"/>
      <color indexed="20"/>
      <name val="Arial"/>
      <family val="2"/>
    </font>
    <font>
      <sz val="10"/>
      <color indexed="8"/>
      <name val="Arial"/>
      <family val="2"/>
    </font>
    <font>
      <sz val="8"/>
      <name val="Arial"/>
      <family val="2"/>
    </font>
    <font>
      <b/>
      <sz val="25"/>
      <name val="Arial"/>
      <family val="2"/>
    </font>
    <font>
      <sz val="10"/>
      <name val="Formata Regular"/>
      <family val="2"/>
    </font>
    <font>
      <sz val="11"/>
      <name val="Arial"/>
      <family val="2"/>
    </font>
    <font>
      <b/>
      <sz val="8"/>
      <color indexed="61"/>
      <name val="Arial"/>
      <family val="2"/>
    </font>
    <font>
      <b/>
      <sz val="11"/>
      <color indexed="61"/>
      <name val="Arial"/>
      <family val="2"/>
    </font>
    <font>
      <sz val="9"/>
      <name val="Arial"/>
      <family val="2"/>
    </font>
    <font>
      <sz val="9"/>
      <color indexed="8"/>
      <name val="Arial"/>
      <family val="2"/>
    </font>
    <font>
      <b/>
      <sz val="10"/>
      <color indexed="61"/>
      <name val="Arial"/>
      <family val="2"/>
    </font>
    <font>
      <b/>
      <i/>
      <sz val="10"/>
      <name val="Arial"/>
      <family val="2"/>
    </font>
    <font>
      <b/>
      <sz val="8"/>
      <name val="Arial"/>
      <family val="2"/>
    </font>
    <font>
      <sz val="12"/>
      <color indexed="18"/>
      <name val="Arial"/>
      <family val="2"/>
    </font>
    <font>
      <sz val="10"/>
      <name val="Courier New"/>
      <family val="3"/>
    </font>
    <font>
      <sz val="9"/>
      <name val="Courier New"/>
      <family val="3"/>
    </font>
    <font>
      <i/>
      <sz val="9"/>
      <name val="Arial"/>
      <family val="2"/>
    </font>
    <font>
      <b/>
      <sz val="10"/>
      <color indexed="9"/>
      <name val="Arial"/>
      <family val="2"/>
    </font>
    <font>
      <i/>
      <sz val="10"/>
      <name val="Arial"/>
      <family val="2"/>
    </font>
    <font>
      <sz val="8"/>
      <name val="Courier New"/>
      <family val="3"/>
    </font>
    <font>
      <sz val="8"/>
      <color indexed="8"/>
      <name val="Arial"/>
      <family val="2"/>
    </font>
    <font>
      <i/>
      <sz val="8"/>
      <name val="Arial"/>
      <family val="2"/>
    </font>
    <font>
      <sz val="10"/>
      <color indexed="12"/>
      <name val="Arial"/>
      <family val="2"/>
    </font>
    <font>
      <u val="single"/>
      <sz val="8"/>
      <color indexed="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color indexed="61"/>
      </bottom>
    </border>
    <border>
      <left>
        <color indexed="63"/>
      </left>
      <right>
        <color indexed="63"/>
      </right>
      <top style="thin">
        <color indexed="61"/>
      </top>
      <bottom style="thin">
        <color indexed="61"/>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405">
    <xf numFmtId="0" fontId="0" fillId="0" borderId="0" xfId="0" applyAlignment="1">
      <alignment/>
    </xf>
    <xf numFmtId="49" fontId="0" fillId="0" borderId="0" xfId="0" applyNumberFormat="1" applyFont="1" applyAlignment="1">
      <alignment vertical="center"/>
    </xf>
    <xf numFmtId="0" fontId="0" fillId="0" borderId="0" xfId="0" applyFont="1" applyAlignment="1">
      <alignment vertical="center"/>
    </xf>
    <xf numFmtId="49" fontId="0" fillId="0" borderId="10" xfId="0" applyNumberFormat="1" applyFont="1" applyBorder="1" applyAlignment="1">
      <alignment horizontal="center" vertical="center" wrapText="1"/>
    </xf>
    <xf numFmtId="0" fontId="0" fillId="0" borderId="0" xfId="0" applyNumberFormat="1" applyFont="1" applyAlignment="1">
      <alignment vertical="center"/>
    </xf>
    <xf numFmtId="49" fontId="1" fillId="0" borderId="0" xfId="0" applyNumberFormat="1" applyFont="1" applyAlignment="1">
      <alignment vertical="center"/>
    </xf>
    <xf numFmtId="165" fontId="0" fillId="0" borderId="0" xfId="0" applyNumberFormat="1" applyFont="1" applyAlignment="1" applyProtection="1">
      <alignment vertical="center"/>
      <protection/>
    </xf>
    <xf numFmtId="164" fontId="0" fillId="0" borderId="0" xfId="0" applyNumberFormat="1" applyFont="1" applyAlignment="1" applyProtection="1">
      <alignment vertical="center"/>
      <protection/>
    </xf>
    <xf numFmtId="4" fontId="0" fillId="0" borderId="0" xfId="0" applyNumberFormat="1" applyFont="1" applyAlignment="1" applyProtection="1">
      <alignment vertical="center"/>
      <protection/>
    </xf>
    <xf numFmtId="0" fontId="0" fillId="0" borderId="0" xfId="0" applyNumberFormat="1" applyFont="1" applyAlignment="1" applyProtection="1">
      <alignment vertical="center"/>
      <protection/>
    </xf>
    <xf numFmtId="49" fontId="0" fillId="0" borderId="11" xfId="0" applyNumberFormat="1" applyFont="1" applyBorder="1" applyAlignment="1">
      <alignment vertical="center"/>
    </xf>
    <xf numFmtId="0" fontId="0" fillId="0" borderId="11" xfId="0" applyNumberFormat="1" applyFont="1" applyBorder="1" applyAlignment="1">
      <alignment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Border="1" applyAlignment="1">
      <alignment horizontal="center"/>
    </xf>
    <xf numFmtId="49" fontId="0" fillId="0" borderId="11" xfId="0" applyNumberFormat="1" applyFont="1" applyBorder="1" applyAlignment="1">
      <alignment horizontal="center"/>
    </xf>
    <xf numFmtId="167" fontId="0" fillId="0" borderId="11" xfId="0" applyNumberFormat="1" applyFont="1" applyBorder="1" applyAlignment="1">
      <alignment horizontal="center"/>
    </xf>
    <xf numFmtId="166" fontId="0" fillId="0" borderId="11" xfId="0" applyNumberFormat="1" applyFont="1" applyBorder="1" applyAlignment="1">
      <alignment horizontal="center"/>
    </xf>
    <xf numFmtId="49" fontId="0" fillId="0" borderId="12" xfId="0" applyNumberFormat="1" applyFont="1" applyBorder="1" applyAlignment="1">
      <alignment horizontal="center" vertical="center" wrapText="1"/>
    </xf>
    <xf numFmtId="167" fontId="0" fillId="0" borderId="12" xfId="0" applyNumberFormat="1" applyFont="1" applyBorder="1" applyAlignment="1">
      <alignment horizontal="center" vertical="center"/>
    </xf>
    <xf numFmtId="166" fontId="0" fillId="0" borderId="12" xfId="0" applyNumberFormat="1" applyFont="1" applyBorder="1" applyAlignment="1">
      <alignment horizontal="center" vertical="center" wrapText="1"/>
    </xf>
    <xf numFmtId="49" fontId="0" fillId="0" borderId="0" xfId="0" applyNumberFormat="1" applyFont="1" applyAlignment="1">
      <alignment/>
    </xf>
    <xf numFmtId="167" fontId="0" fillId="0" borderId="0" xfId="0" applyNumberFormat="1" applyFont="1" applyAlignment="1">
      <alignment/>
    </xf>
    <xf numFmtId="166" fontId="0" fillId="0" borderId="0" xfId="0" applyNumberFormat="1" applyFont="1" applyAlignment="1">
      <alignment/>
    </xf>
    <xf numFmtId="49" fontId="1" fillId="0" borderId="0" xfId="0" applyNumberFormat="1" applyFont="1" applyAlignment="1">
      <alignment/>
    </xf>
    <xf numFmtId="167" fontId="0" fillId="0" borderId="0" xfId="0" applyNumberFormat="1" applyFont="1" applyAlignment="1" applyProtection="1">
      <alignment/>
      <protection/>
    </xf>
    <xf numFmtId="4" fontId="0" fillId="0" borderId="0" xfId="0" applyNumberFormat="1" applyFont="1" applyAlignment="1" applyProtection="1">
      <alignment/>
      <protection/>
    </xf>
    <xf numFmtId="49" fontId="0" fillId="0" borderId="0" xfId="0" applyNumberFormat="1" applyFont="1" applyAlignment="1" applyProtection="1">
      <alignment/>
      <protection/>
    </xf>
    <xf numFmtId="0" fontId="0" fillId="0" borderId="0" xfId="0" applyFont="1" applyAlignment="1" applyProtection="1">
      <alignment/>
      <protection/>
    </xf>
    <xf numFmtId="49" fontId="0" fillId="0" borderId="11" xfId="0" applyNumberFormat="1" applyFont="1" applyBorder="1" applyAlignment="1">
      <alignment/>
    </xf>
    <xf numFmtId="167" fontId="0" fillId="0" borderId="11" xfId="0" applyNumberFormat="1" applyFont="1" applyBorder="1" applyAlignment="1">
      <alignment/>
    </xf>
    <xf numFmtId="166" fontId="0" fillId="0" borderId="11" xfId="0" applyNumberFormat="1" applyFont="1" applyBorder="1" applyAlignment="1">
      <alignment/>
    </xf>
    <xf numFmtId="49" fontId="0" fillId="0" borderId="12" xfId="0" applyNumberFormat="1" applyFont="1" applyBorder="1" applyAlignment="1">
      <alignment horizontal="center" vertical="center"/>
    </xf>
    <xf numFmtId="49" fontId="0" fillId="0" borderId="0" xfId="0" applyNumberFormat="1" applyFont="1" applyAlignment="1">
      <alignment vertical="top"/>
    </xf>
    <xf numFmtId="49" fontId="0" fillId="0" borderId="11" xfId="0" applyNumberFormat="1" applyFont="1" applyBorder="1" applyAlignment="1">
      <alignment horizontal="center" vertical="center" wrapText="1"/>
    </xf>
    <xf numFmtId="49" fontId="0" fillId="0" borderId="0" xfId="0" applyNumberFormat="1" applyFont="1" applyBorder="1" applyAlignment="1">
      <alignment horizontal="center" vertical="top"/>
    </xf>
    <xf numFmtId="49" fontId="0" fillId="0" borderId="0" xfId="0" applyNumberFormat="1" applyFont="1" applyAlignment="1">
      <alignment horizontal="center" vertical="center"/>
    </xf>
    <xf numFmtId="0" fontId="0" fillId="0" borderId="13" xfId="0" applyFont="1" applyBorder="1" applyAlignment="1">
      <alignment horizontal="center" vertical="top"/>
    </xf>
    <xf numFmtId="167" fontId="0" fillId="0" borderId="12"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vertical="top"/>
    </xf>
    <xf numFmtId="49" fontId="1" fillId="0" borderId="0" xfId="0" applyNumberFormat="1" applyFont="1" applyBorder="1" applyAlignment="1">
      <alignment vertical="center"/>
    </xf>
    <xf numFmtId="0" fontId="4" fillId="0" borderId="0" xfId="55" applyFont="1" applyFill="1" applyBorder="1" applyAlignment="1">
      <alignment horizontal="center" vertical="top" wrapText="1"/>
      <protection/>
    </xf>
    <xf numFmtId="0" fontId="4" fillId="0" borderId="0" xfId="0" applyFont="1" applyBorder="1" applyAlignment="1">
      <alignment horizontal="justify" vertical="top" wrapText="1"/>
    </xf>
    <xf numFmtId="167" fontId="0" fillId="0" borderId="0" xfId="0" applyNumberFormat="1" applyFont="1" applyAlignment="1">
      <alignment vertical="top"/>
    </xf>
    <xf numFmtId="0" fontId="0" fillId="0" borderId="11" xfId="0" applyFont="1" applyBorder="1" applyAlignment="1">
      <alignment vertical="top"/>
    </xf>
    <xf numFmtId="167" fontId="0" fillId="0" borderId="11" xfId="0" applyNumberFormat="1" applyFont="1" applyBorder="1" applyAlignment="1">
      <alignment vertical="top"/>
    </xf>
    <xf numFmtId="166" fontId="0" fillId="0" borderId="11" xfId="0" applyNumberFormat="1" applyFont="1" applyBorder="1" applyAlignment="1">
      <alignment vertical="top"/>
    </xf>
    <xf numFmtId="0" fontId="0" fillId="0" borderId="0" xfId="0" applyFont="1" applyAlignment="1">
      <alignment vertical="top"/>
    </xf>
    <xf numFmtId="166" fontId="0" fillId="0" borderId="0" xfId="0" applyNumberFormat="1" applyFont="1" applyAlignment="1">
      <alignment vertical="top"/>
    </xf>
    <xf numFmtId="167" fontId="0" fillId="0" borderId="0" xfId="0" applyNumberFormat="1" applyFont="1" applyAlignment="1" applyProtection="1">
      <alignment horizontal="right"/>
      <protection/>
    </xf>
    <xf numFmtId="167" fontId="0" fillId="0" borderId="0" xfId="0" applyNumberFormat="1" applyFont="1" applyAlignment="1" applyProtection="1">
      <alignment/>
      <protection/>
    </xf>
    <xf numFmtId="49" fontId="1" fillId="0" borderId="0" xfId="0" applyNumberFormat="1" applyFont="1" applyAlignment="1">
      <alignment wrapText="1"/>
    </xf>
    <xf numFmtId="4" fontId="0" fillId="0" borderId="11" xfId="0" applyNumberFormat="1" applyFont="1" applyBorder="1" applyAlignment="1">
      <alignment/>
    </xf>
    <xf numFmtId="49" fontId="0" fillId="0" borderId="0" xfId="0" applyNumberFormat="1" applyFont="1" applyAlignment="1">
      <alignment horizontal="right"/>
    </xf>
    <xf numFmtId="49" fontId="0" fillId="0" borderId="0" xfId="0" applyNumberFormat="1" applyFont="1" applyAlignment="1">
      <alignment vertical="top" wrapText="1"/>
    </xf>
    <xf numFmtId="0" fontId="0" fillId="33" borderId="0" xfId="0" applyFill="1" applyAlignment="1">
      <alignment/>
    </xf>
    <xf numFmtId="0" fontId="0" fillId="33" borderId="0" xfId="0" applyFill="1" applyAlignment="1" applyProtection="1">
      <alignment vertical="top"/>
      <protection locked="0"/>
    </xf>
    <xf numFmtId="0" fontId="8" fillId="33" borderId="0" xfId="56" applyFont="1" applyFill="1" applyBorder="1" applyAlignment="1" applyProtection="1">
      <alignment horizontal="justify" vertical="top"/>
      <protection locked="0"/>
    </xf>
    <xf numFmtId="0" fontId="0" fillId="33" borderId="11" xfId="0" applyFill="1" applyBorder="1" applyAlignment="1" applyProtection="1">
      <alignment vertical="top"/>
      <protection locked="0"/>
    </xf>
    <xf numFmtId="0" fontId="0" fillId="33" borderId="11" xfId="0" applyFill="1" applyBorder="1" applyAlignment="1">
      <alignment/>
    </xf>
    <xf numFmtId="0" fontId="10" fillId="33" borderId="0" xfId="56" applyFont="1" applyFill="1" applyBorder="1" applyAlignment="1" applyProtection="1">
      <alignment vertical="top"/>
      <protection locked="0"/>
    </xf>
    <xf numFmtId="0" fontId="9" fillId="33" borderId="14" xfId="0" applyFont="1" applyFill="1" applyBorder="1" applyAlignment="1" applyProtection="1">
      <alignment vertical="top" wrapText="1"/>
      <protection locked="0"/>
    </xf>
    <xf numFmtId="0" fontId="9" fillId="33" borderId="15" xfId="0" applyFont="1" applyFill="1" applyBorder="1" applyAlignment="1" applyProtection="1">
      <alignment vertical="top" wrapText="1"/>
      <protection locked="0"/>
    </xf>
    <xf numFmtId="2" fontId="0" fillId="0" borderId="0" xfId="0" applyNumberFormat="1" applyFont="1" applyAlignment="1">
      <alignment vertical="center"/>
    </xf>
    <xf numFmtId="0" fontId="12" fillId="0" borderId="0" xfId="0" applyNumberFormat="1" applyFont="1" applyAlignment="1">
      <alignment vertical="center"/>
    </xf>
    <xf numFmtId="0" fontId="9" fillId="33" borderId="0" xfId="0" applyFont="1" applyFill="1" applyBorder="1" applyAlignment="1" applyProtection="1">
      <alignment vertical="top" wrapText="1"/>
      <protection locked="0"/>
    </xf>
    <xf numFmtId="0" fontId="5" fillId="33" borderId="0" xfId="46" applyFont="1" applyFill="1" applyBorder="1" applyAlignment="1" applyProtection="1">
      <alignment horizontal="justify" vertical="top" wrapText="1"/>
      <protection locked="0"/>
    </xf>
    <xf numFmtId="0" fontId="6" fillId="33" borderId="11" xfId="0" applyFont="1" applyFill="1" applyBorder="1" applyAlignment="1" applyProtection="1">
      <alignment vertical="top"/>
      <protection locked="0"/>
    </xf>
    <xf numFmtId="49" fontId="0" fillId="0" borderId="0" xfId="0" applyNumberFormat="1" applyFont="1" applyAlignment="1">
      <alignment horizontal="center" vertical="center" wrapText="1"/>
    </xf>
    <xf numFmtId="0" fontId="13" fillId="34" borderId="0" xfId="56" applyFont="1" applyFill="1" applyBorder="1" applyAlignment="1" applyProtection="1">
      <alignment vertical="top"/>
      <protection locked="0"/>
    </xf>
    <xf numFmtId="0" fontId="0" fillId="0" borderId="0" xfId="0" applyFill="1" applyAlignment="1">
      <alignment/>
    </xf>
    <xf numFmtId="49" fontId="0" fillId="0" borderId="0" xfId="0" applyNumberFormat="1" applyFont="1" applyAlignment="1">
      <alignment horizontal="right" vertical="center"/>
    </xf>
    <xf numFmtId="49" fontId="14" fillId="0" borderId="0" xfId="0" applyNumberFormat="1" applyFont="1" applyAlignment="1">
      <alignment horizontal="left" vertical="center"/>
    </xf>
    <xf numFmtId="0" fontId="0" fillId="0" borderId="0" xfId="0" applyFont="1" applyBorder="1" applyAlignment="1">
      <alignment vertical="center"/>
    </xf>
    <xf numFmtId="3" fontId="0" fillId="0" borderId="0" xfId="0" applyNumberFormat="1" applyFont="1" applyAlignment="1">
      <alignment vertical="center"/>
    </xf>
    <xf numFmtId="0" fontId="0" fillId="0" borderId="11" xfId="0" applyFont="1" applyBorder="1" applyAlignment="1">
      <alignment vertical="center"/>
    </xf>
    <xf numFmtId="49" fontId="0" fillId="0" borderId="0" xfId="0" applyNumberFormat="1" applyFont="1" applyAlignment="1">
      <alignment vertical="center" wrapText="1"/>
    </xf>
    <xf numFmtId="49" fontId="1" fillId="0" borderId="0" xfId="0" applyNumberFormat="1" applyFont="1" applyAlignment="1">
      <alignment vertical="top" wrapText="1"/>
    </xf>
    <xf numFmtId="0" fontId="15" fillId="0" borderId="0" xfId="0" applyFont="1" applyFill="1" applyBorder="1" applyAlignment="1">
      <alignment horizontal="center" vertical="center" wrapText="1"/>
    </xf>
    <xf numFmtId="0" fontId="0" fillId="0" borderId="0" xfId="0" applyFont="1" applyAlignment="1">
      <alignment horizontal="right"/>
    </xf>
    <xf numFmtId="49" fontId="0" fillId="0" borderId="0" xfId="0" applyNumberFormat="1" applyFont="1" applyBorder="1" applyAlignment="1">
      <alignment horizontal="center" vertical="center" wrapText="1"/>
    </xf>
    <xf numFmtId="167" fontId="1" fillId="0" borderId="0" xfId="0" applyNumberFormat="1" applyFont="1" applyAlignment="1">
      <alignment vertical="top"/>
    </xf>
    <xf numFmtId="0" fontId="1" fillId="0" borderId="0" xfId="0" applyFont="1" applyAlignment="1">
      <alignment horizontal="right" wrapText="1"/>
    </xf>
    <xf numFmtId="3" fontId="1" fillId="0" borderId="0" xfId="0" applyNumberFormat="1" applyFont="1" applyAlignment="1">
      <alignment horizontal="right" wrapText="1"/>
    </xf>
    <xf numFmtId="0" fontId="0" fillId="0" borderId="0" xfId="0" applyFont="1" applyAlignment="1">
      <alignment horizontal="right" wrapText="1"/>
    </xf>
    <xf numFmtId="3" fontId="0" fillId="0" borderId="0" xfId="0" applyNumberFormat="1" applyFont="1" applyAlignment="1">
      <alignment horizontal="right" wrapText="1"/>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167" fontId="0" fillId="0" borderId="0" xfId="0" applyNumberFormat="1" applyFont="1" applyAlignment="1">
      <alignment vertical="center"/>
    </xf>
    <xf numFmtId="49" fontId="0" fillId="33" borderId="0" xfId="0" applyNumberFormat="1" applyFont="1" applyFill="1" applyAlignment="1">
      <alignment/>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horizontal="left" vertical="top" wrapText="1"/>
    </xf>
    <xf numFmtId="3" fontId="1" fillId="0" borderId="0" xfId="0" applyNumberFormat="1" applyFont="1" applyBorder="1" applyAlignment="1">
      <alignment wrapText="1"/>
    </xf>
    <xf numFmtId="171" fontId="1" fillId="0" borderId="0" xfId="0" applyNumberFormat="1" applyFont="1" applyBorder="1" applyAlignment="1">
      <alignment wrapText="1"/>
    </xf>
    <xf numFmtId="3" fontId="0" fillId="0" borderId="0" xfId="0" applyNumberFormat="1" applyBorder="1" applyAlignment="1">
      <alignment vertical="top" wrapText="1"/>
    </xf>
    <xf numFmtId="171" fontId="0" fillId="0" borderId="0" xfId="0" applyNumberFormat="1" applyBorder="1" applyAlignment="1">
      <alignment wrapText="1"/>
    </xf>
    <xf numFmtId="3" fontId="0" fillId="0" borderId="0" xfId="0" applyNumberFormat="1" applyBorder="1" applyAlignment="1">
      <alignment wrapText="1"/>
    </xf>
    <xf numFmtId="0" fontId="0" fillId="0" borderId="11" xfId="0" applyBorder="1" applyAlignment="1">
      <alignment/>
    </xf>
    <xf numFmtId="0" fontId="16" fillId="33" borderId="0" xfId="0" applyFont="1" applyFill="1" applyAlignment="1">
      <alignment vertical="top" wrapText="1"/>
    </xf>
    <xf numFmtId="0" fontId="0" fillId="0" borderId="0" xfId="0" applyBorder="1" applyAlignment="1">
      <alignment horizontal="center"/>
    </xf>
    <xf numFmtId="3" fontId="1" fillId="0" borderId="0" xfId="0" applyNumberFormat="1" applyFont="1" applyBorder="1" applyAlignment="1">
      <alignment vertical="top" wrapText="1"/>
    </xf>
    <xf numFmtId="171" fontId="1" fillId="0" borderId="0" xfId="0" applyNumberFormat="1" applyFont="1" applyFill="1" applyBorder="1" applyAlignment="1">
      <alignment wrapText="1"/>
    </xf>
    <xf numFmtId="171" fontId="0" fillId="0" borderId="0" xfId="0" applyNumberFormat="1" applyFill="1" applyBorder="1" applyAlignment="1">
      <alignment wrapText="1"/>
    </xf>
    <xf numFmtId="0" fontId="11" fillId="0" borderId="0" xfId="0" applyFont="1" applyAlignment="1">
      <alignment/>
    </xf>
    <xf numFmtId="167" fontId="0" fillId="0" borderId="0" xfId="0" applyNumberFormat="1" applyFont="1" applyAlignment="1" applyProtection="1">
      <alignment horizontal="right"/>
      <protection locked="0"/>
    </xf>
    <xf numFmtId="3" fontId="0" fillId="0" borderId="0" xfId="0" applyNumberFormat="1" applyAlignment="1">
      <alignment/>
    </xf>
    <xf numFmtId="0" fontId="0" fillId="0" borderId="0" xfId="0" applyNumberFormat="1" applyFont="1" applyAlignment="1">
      <alignment horizontal="right"/>
    </xf>
    <xf numFmtId="166" fontId="0" fillId="0" borderId="0" xfId="0" applyNumberFormat="1" applyFont="1" applyAlignment="1" applyProtection="1">
      <alignment horizontal="right"/>
      <protection locked="0"/>
    </xf>
    <xf numFmtId="49" fontId="0" fillId="0" borderId="11" xfId="0" applyNumberFormat="1" applyFont="1" applyBorder="1" applyAlignment="1">
      <alignment horizontal="right"/>
    </xf>
    <xf numFmtId="0" fontId="0" fillId="0" borderId="11" xfId="0" applyNumberFormat="1" applyFont="1" applyBorder="1" applyAlignment="1">
      <alignment horizontal="right"/>
    </xf>
    <xf numFmtId="49" fontId="0" fillId="0" borderId="0" xfId="0" applyNumberFormat="1" applyFont="1" applyAlignment="1">
      <alignment horizontal="left"/>
    </xf>
    <xf numFmtId="49" fontId="1" fillId="0" borderId="0" xfId="0" applyNumberFormat="1" applyFont="1" applyAlignment="1">
      <alignment horizontal="left"/>
    </xf>
    <xf numFmtId="49" fontId="0" fillId="0" borderId="0" xfId="0" applyNumberFormat="1" applyFont="1" applyBorder="1" applyAlignment="1">
      <alignment horizontal="right"/>
    </xf>
    <xf numFmtId="3" fontId="17" fillId="0" borderId="0" xfId="0" applyNumberFormat="1" applyFont="1" applyAlignment="1">
      <alignment/>
    </xf>
    <xf numFmtId="170" fontId="0" fillId="0" borderId="0" xfId="0" applyNumberFormat="1" applyFont="1" applyAlignment="1">
      <alignment vertical="center"/>
    </xf>
    <xf numFmtId="49" fontId="0" fillId="0" borderId="0" xfId="0" applyNumberFormat="1" applyFont="1" applyBorder="1" applyAlignment="1">
      <alignment/>
    </xf>
    <xf numFmtId="49" fontId="1" fillId="0" borderId="0" xfId="0" applyNumberFormat="1" applyFont="1" applyAlignment="1">
      <alignment horizontal="left" wrapText="1"/>
    </xf>
    <xf numFmtId="49" fontId="1" fillId="0" borderId="0" xfId="0" applyNumberFormat="1" applyFont="1" applyAlignment="1">
      <alignment vertical="center" wrapText="1"/>
    </xf>
    <xf numFmtId="3" fontId="0" fillId="0" borderId="0" xfId="0" applyNumberFormat="1" applyFont="1" applyAlignment="1">
      <alignment/>
    </xf>
    <xf numFmtId="166" fontId="0" fillId="0" borderId="0" xfId="0" applyNumberFormat="1" applyFont="1" applyAlignment="1" applyProtection="1">
      <alignment/>
      <protection/>
    </xf>
    <xf numFmtId="0" fontId="0" fillId="0" borderId="0" xfId="0" applyNumberFormat="1" applyFont="1" applyAlignment="1">
      <alignment/>
    </xf>
    <xf numFmtId="0" fontId="0" fillId="0" borderId="0" xfId="0" applyNumberFormat="1" applyFont="1" applyAlignment="1" applyProtection="1">
      <alignment/>
      <protection/>
    </xf>
    <xf numFmtId="0" fontId="0" fillId="0" borderId="11" xfId="0" applyNumberFormat="1" applyFont="1" applyBorder="1" applyAlignment="1">
      <alignment/>
    </xf>
    <xf numFmtId="0" fontId="0" fillId="0" borderId="0" xfId="0" applyNumberFormat="1" applyFont="1" applyBorder="1" applyAlignment="1">
      <alignment/>
    </xf>
    <xf numFmtId="3" fontId="18" fillId="0" borderId="0" xfId="0" applyNumberFormat="1" applyFont="1" applyAlignment="1">
      <alignment/>
    </xf>
    <xf numFmtId="170" fontId="18" fillId="0" borderId="0" xfId="0" applyNumberFormat="1" applyFont="1" applyAlignment="1">
      <alignment/>
    </xf>
    <xf numFmtId="0" fontId="18" fillId="0" borderId="0" xfId="0" applyFont="1" applyAlignment="1">
      <alignment/>
    </xf>
    <xf numFmtId="49" fontId="18" fillId="0" borderId="0" xfId="0" applyNumberFormat="1" applyFont="1" applyAlignment="1">
      <alignment/>
    </xf>
    <xf numFmtId="2" fontId="18" fillId="0" borderId="0" xfId="0" applyNumberFormat="1" applyFont="1" applyAlignment="1">
      <alignment/>
    </xf>
    <xf numFmtId="170" fontId="18" fillId="0" borderId="0" xfId="0" applyNumberFormat="1" applyFont="1" applyAlignment="1">
      <alignment/>
    </xf>
    <xf numFmtId="170" fontId="0" fillId="0" borderId="0" xfId="0" applyNumberFormat="1" applyFont="1" applyAlignment="1">
      <alignment/>
    </xf>
    <xf numFmtId="2" fontId="17" fillId="0" borderId="0" xfId="0" applyNumberFormat="1" applyFont="1" applyAlignment="1">
      <alignment vertical="center"/>
    </xf>
    <xf numFmtId="170" fontId="17" fillId="0" borderId="0" xfId="0" applyNumberFormat="1" applyFont="1" applyAlignment="1">
      <alignment vertical="center"/>
    </xf>
    <xf numFmtId="170" fontId="17" fillId="0" borderId="0" xfId="0" applyNumberFormat="1" applyFont="1" applyAlignment="1">
      <alignment/>
    </xf>
    <xf numFmtId="2" fontId="17"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0" fontId="0" fillId="0" borderId="0" xfId="0" applyAlignment="1">
      <alignment horizontal="center" wrapText="1"/>
    </xf>
    <xf numFmtId="3" fontId="0" fillId="0" borderId="11" xfId="0" applyNumberFormat="1" applyFont="1" applyBorder="1" applyAlignment="1">
      <alignment/>
    </xf>
    <xf numFmtId="170" fontId="0" fillId="0" borderId="11" xfId="0" applyNumberFormat="1" applyFont="1" applyBorder="1" applyAlignment="1">
      <alignment/>
    </xf>
    <xf numFmtId="49" fontId="11" fillId="0" borderId="16" xfId="0" applyNumberFormat="1" applyFont="1" applyBorder="1" applyAlignment="1">
      <alignment horizontal="center"/>
    </xf>
    <xf numFmtId="49" fontId="11" fillId="0" borderId="13" xfId="0" applyNumberFormat="1" applyFont="1" applyBorder="1" applyAlignment="1">
      <alignment vertical="center"/>
    </xf>
    <xf numFmtId="49" fontId="11" fillId="0" borderId="17" xfId="0" applyNumberFormat="1" applyFont="1" applyBorder="1" applyAlignment="1">
      <alignment horizontal="center"/>
    </xf>
    <xf numFmtId="0" fontId="18" fillId="0" borderId="17" xfId="0" applyFont="1" applyBorder="1" applyAlignment="1">
      <alignment/>
    </xf>
    <xf numFmtId="3" fontId="11" fillId="0" borderId="17" xfId="0" applyNumberFormat="1" applyFont="1" applyBorder="1" applyAlignment="1">
      <alignment horizontal="center"/>
    </xf>
    <xf numFmtId="170" fontId="11" fillId="0" borderId="17" xfId="0" applyNumberFormat="1" applyFont="1" applyBorder="1" applyAlignment="1">
      <alignment horizontal="center"/>
    </xf>
    <xf numFmtId="170" fontId="11" fillId="0" borderId="18" xfId="0" applyNumberFormat="1" applyFont="1" applyBorder="1" applyAlignment="1">
      <alignment horizontal="center"/>
    </xf>
    <xf numFmtId="3" fontId="11" fillId="0" borderId="19" xfId="0" applyNumberFormat="1" applyFont="1" applyBorder="1" applyAlignment="1">
      <alignment/>
    </xf>
    <xf numFmtId="3" fontId="11" fillId="0" borderId="16" xfId="0" applyNumberFormat="1" applyFont="1" applyBorder="1" applyAlignment="1">
      <alignment horizontal="center"/>
    </xf>
    <xf numFmtId="170" fontId="11" fillId="0" borderId="13" xfId="0" applyNumberFormat="1" applyFont="1" applyBorder="1" applyAlignment="1">
      <alignment horizontal="center"/>
    </xf>
    <xf numFmtId="3" fontId="11" fillId="0" borderId="20" xfId="0" applyNumberFormat="1" applyFont="1" applyBorder="1" applyAlignment="1">
      <alignment/>
    </xf>
    <xf numFmtId="170" fontId="12" fillId="0" borderId="21" xfId="0" applyNumberFormat="1" applyFont="1" applyBorder="1" applyAlignment="1">
      <alignment horizontal="center" vertical="center"/>
    </xf>
    <xf numFmtId="3" fontId="11" fillId="0" borderId="0" xfId="0" applyNumberFormat="1" applyFont="1" applyBorder="1" applyAlignment="1">
      <alignment/>
    </xf>
    <xf numFmtId="170" fontId="18" fillId="0" borderId="13" xfId="0" applyNumberFormat="1" applyFont="1" applyBorder="1" applyAlignment="1">
      <alignment/>
    </xf>
    <xf numFmtId="170" fontId="12" fillId="0" borderId="17" xfId="0" applyNumberFormat="1" applyFont="1" applyBorder="1" applyAlignment="1">
      <alignment horizontal="center" vertical="center"/>
    </xf>
    <xf numFmtId="170" fontId="12" fillId="0" borderId="17" xfId="0" applyNumberFormat="1" applyFont="1" applyBorder="1" applyAlignment="1">
      <alignment horizontal="center"/>
    </xf>
    <xf numFmtId="2" fontId="18" fillId="0" borderId="16" xfId="0" applyNumberFormat="1" applyFont="1" applyBorder="1" applyAlignment="1">
      <alignment/>
    </xf>
    <xf numFmtId="2" fontId="11" fillId="0" borderId="0" xfId="0" applyNumberFormat="1" applyFont="1" applyBorder="1" applyAlignment="1">
      <alignment horizontal="center"/>
    </xf>
    <xf numFmtId="2" fontId="11" fillId="0" borderId="13" xfId="0" applyNumberFormat="1" applyFont="1" applyBorder="1" applyAlignment="1">
      <alignment horizontal="center"/>
    </xf>
    <xf numFmtId="2" fontId="11" fillId="0" borderId="16" xfId="0" applyNumberFormat="1" applyFont="1" applyBorder="1" applyAlignment="1">
      <alignment horizontal="center"/>
    </xf>
    <xf numFmtId="170" fontId="12" fillId="0" borderId="13" xfId="0" applyNumberFormat="1" applyFont="1" applyBorder="1" applyAlignment="1">
      <alignment horizontal="center" vertical="center"/>
    </xf>
    <xf numFmtId="49" fontId="11" fillId="0" borderId="17" xfId="0" applyNumberFormat="1" applyFont="1" applyBorder="1" applyAlignment="1" applyProtection="1">
      <alignment horizontal="center" vertical="center"/>
      <protection locked="0"/>
    </xf>
    <xf numFmtId="3" fontId="11" fillId="0" borderId="17" xfId="0" applyNumberFormat="1" applyFont="1" applyBorder="1" applyAlignment="1" applyProtection="1">
      <alignment horizontal="center" vertical="center"/>
      <protection locked="0"/>
    </xf>
    <xf numFmtId="2" fontId="11" fillId="0" borderId="17" xfId="0" applyNumberFormat="1" applyFont="1" applyBorder="1" applyAlignment="1">
      <alignment horizontal="center"/>
    </xf>
    <xf numFmtId="170" fontId="12" fillId="0" borderId="21" xfId="0" applyNumberFormat="1" applyFont="1" applyBorder="1" applyAlignment="1">
      <alignment horizontal="center"/>
    </xf>
    <xf numFmtId="170" fontId="12" fillId="0" borderId="13" xfId="0" applyNumberFormat="1" applyFont="1" applyBorder="1" applyAlignment="1">
      <alignment horizontal="center"/>
    </xf>
    <xf numFmtId="3" fontId="11" fillId="0" borderId="13" xfId="0" applyNumberFormat="1" applyFont="1" applyBorder="1" applyAlignment="1">
      <alignment/>
    </xf>
    <xf numFmtId="49" fontId="11" fillId="0" borderId="10" xfId="0" applyNumberFormat="1" applyFont="1" applyBorder="1" applyAlignment="1">
      <alignment horizontal="center"/>
    </xf>
    <xf numFmtId="3" fontId="11" fillId="0" borderId="10" xfId="0" applyNumberFormat="1" applyFont="1" applyBorder="1" applyAlignment="1">
      <alignment horizontal="center"/>
    </xf>
    <xf numFmtId="170" fontId="11" fillId="0" borderId="10" xfId="0" applyNumberFormat="1" applyFont="1" applyBorder="1" applyAlignment="1">
      <alignment horizontal="center"/>
    </xf>
    <xf numFmtId="0" fontId="18" fillId="0" borderId="10" xfId="0" applyNumberFormat="1" applyFont="1" applyBorder="1" applyAlignment="1">
      <alignment/>
    </xf>
    <xf numFmtId="0" fontId="11" fillId="0" borderId="10" xfId="0" applyFont="1" applyBorder="1" applyAlignment="1" quotePrefix="1">
      <alignment horizontal="center"/>
    </xf>
    <xf numFmtId="170" fontId="11" fillId="0" borderId="22" xfId="0" applyNumberFormat="1" applyFont="1" applyBorder="1" applyAlignment="1">
      <alignment horizontal="center"/>
    </xf>
    <xf numFmtId="3" fontId="11" fillId="0" borderId="11" xfId="0" applyNumberFormat="1" applyFont="1" applyBorder="1" applyAlignment="1">
      <alignment/>
    </xf>
    <xf numFmtId="170" fontId="11" fillId="0" borderId="23" xfId="0" applyNumberFormat="1" applyFont="1" applyBorder="1" applyAlignment="1">
      <alignment horizontal="center"/>
    </xf>
    <xf numFmtId="0" fontId="18" fillId="0" borderId="10" xfId="0" applyFont="1" applyBorder="1" applyAlignment="1">
      <alignment/>
    </xf>
    <xf numFmtId="3" fontId="11" fillId="0" borderId="23" xfId="0" applyNumberFormat="1" applyFont="1" applyBorder="1" applyAlignment="1">
      <alignment/>
    </xf>
    <xf numFmtId="49" fontId="18" fillId="0" borderId="0" xfId="0" applyNumberFormat="1" applyFont="1" applyAlignment="1">
      <alignment/>
    </xf>
    <xf numFmtId="3" fontId="18" fillId="0" borderId="0" xfId="0" applyNumberFormat="1" applyFont="1" applyAlignment="1">
      <alignment/>
    </xf>
    <xf numFmtId="2" fontId="18" fillId="0" borderId="0" xfId="0" applyNumberFormat="1" applyFont="1" applyAlignment="1">
      <alignment/>
    </xf>
    <xf numFmtId="170" fontId="18" fillId="0" borderId="0" xfId="0" applyNumberFormat="1" applyFont="1" applyBorder="1" applyAlignment="1">
      <alignment/>
    </xf>
    <xf numFmtId="3" fontId="11" fillId="0" borderId="0" xfId="0" applyNumberFormat="1" applyFont="1" applyAlignment="1">
      <alignment vertical="center"/>
    </xf>
    <xf numFmtId="170" fontId="11" fillId="0" borderId="0" xfId="0" applyNumberFormat="1" applyFont="1" applyAlignment="1">
      <alignment vertical="center"/>
    </xf>
    <xf numFmtId="2" fontId="11" fillId="0" borderId="0" xfId="0" applyNumberFormat="1" applyFont="1" applyAlignment="1">
      <alignment vertical="center"/>
    </xf>
    <xf numFmtId="170" fontId="11" fillId="0" borderId="0" xfId="0" applyNumberFormat="1" applyFont="1" applyBorder="1" applyAlignment="1">
      <alignment vertical="center"/>
    </xf>
    <xf numFmtId="170" fontId="11" fillId="0" borderId="13" xfId="0" applyNumberFormat="1" applyFont="1" applyBorder="1" applyAlignment="1">
      <alignment vertical="center"/>
    </xf>
    <xf numFmtId="0" fontId="12" fillId="0" borderId="0" xfId="0" applyNumberFormat="1" applyFont="1" applyAlignment="1">
      <alignment horizontal="left" vertical="center"/>
    </xf>
    <xf numFmtId="0" fontId="11" fillId="0" borderId="0" xfId="0" applyNumberFormat="1" applyFont="1" applyAlignment="1">
      <alignment horizontal="left" vertical="center"/>
    </xf>
    <xf numFmtId="2" fontId="11" fillId="0" borderId="0" xfId="0" applyNumberFormat="1" applyFont="1" applyAlignment="1">
      <alignment horizontal="right" vertical="center"/>
    </xf>
    <xf numFmtId="0" fontId="11" fillId="0" borderId="0" xfId="0" applyNumberFormat="1" applyFont="1" applyFill="1" applyAlignment="1">
      <alignment horizontal="left" vertical="center"/>
    </xf>
    <xf numFmtId="3" fontId="11" fillId="0" borderId="0" xfId="0" applyNumberFormat="1" applyFont="1" applyFill="1" applyAlignment="1">
      <alignment vertical="center"/>
    </xf>
    <xf numFmtId="170" fontId="11" fillId="0" borderId="0" xfId="0" applyNumberFormat="1" applyFont="1" applyFill="1" applyAlignment="1">
      <alignment vertical="center"/>
    </xf>
    <xf numFmtId="2" fontId="11" fillId="0" borderId="0" xfId="0" applyNumberFormat="1" applyFont="1" applyFill="1" applyAlignment="1">
      <alignment horizontal="right" vertical="center"/>
    </xf>
    <xf numFmtId="170" fontId="11" fillId="0" borderId="0" xfId="0" applyNumberFormat="1" applyFont="1" applyFill="1" applyBorder="1" applyAlignment="1">
      <alignment vertical="center"/>
    </xf>
    <xf numFmtId="170" fontId="11" fillId="0" borderId="13" xfId="0" applyNumberFormat="1" applyFont="1" applyFill="1" applyBorder="1" applyAlignment="1">
      <alignment vertical="center"/>
    </xf>
    <xf numFmtId="2" fontId="11" fillId="0" borderId="0" xfId="0" applyNumberFormat="1" applyFont="1" applyFill="1" applyAlignment="1">
      <alignment vertical="center"/>
    </xf>
    <xf numFmtId="3" fontId="11" fillId="0" borderId="0" xfId="0" applyNumberFormat="1" applyFont="1" applyAlignment="1">
      <alignment horizontal="right"/>
    </xf>
    <xf numFmtId="174" fontId="11" fillId="0" borderId="0" xfId="0" applyNumberFormat="1" applyFont="1" applyAlignment="1">
      <alignment horizontal="right"/>
    </xf>
    <xf numFmtId="4" fontId="11" fillId="0" borderId="0" xfId="0" applyNumberFormat="1" applyFont="1" applyAlignment="1">
      <alignment horizontal="right"/>
    </xf>
    <xf numFmtId="170" fontId="11" fillId="0" borderId="0" xfId="0" applyNumberFormat="1" applyFont="1" applyBorder="1" applyAlignment="1">
      <alignment horizontal="right"/>
    </xf>
    <xf numFmtId="170" fontId="11" fillId="0" borderId="13" xfId="0" applyNumberFormat="1" applyFont="1" applyBorder="1" applyAlignment="1">
      <alignment horizontal="right"/>
    </xf>
    <xf numFmtId="0" fontId="11" fillId="0" borderId="0" xfId="0" applyFont="1" applyAlignment="1">
      <alignment/>
    </xf>
    <xf numFmtId="170" fontId="11" fillId="0" borderId="0" xfId="0" applyNumberFormat="1" applyFont="1" applyAlignment="1">
      <alignment horizontal="right"/>
    </xf>
    <xf numFmtId="0" fontId="12" fillId="0" borderId="0" xfId="0" applyNumberFormat="1" applyFont="1" applyAlignment="1" quotePrefix="1">
      <alignment vertical="center"/>
    </xf>
    <xf numFmtId="0" fontId="11" fillId="0" borderId="0" xfId="0" applyFont="1" applyBorder="1" applyAlignment="1">
      <alignment/>
    </xf>
    <xf numFmtId="49" fontId="11" fillId="0" borderId="0" xfId="0" applyNumberFormat="1" applyFont="1" applyBorder="1" applyAlignment="1">
      <alignment/>
    </xf>
    <xf numFmtId="0" fontId="18" fillId="0" borderId="0" xfId="0" applyFont="1" applyBorder="1" applyAlignment="1">
      <alignment/>
    </xf>
    <xf numFmtId="3" fontId="11" fillId="0" borderId="0" xfId="0" applyNumberFormat="1" applyFont="1" applyBorder="1" applyAlignment="1">
      <alignment horizontal="right"/>
    </xf>
    <xf numFmtId="2" fontId="11" fillId="0" borderId="0" xfId="0" applyNumberFormat="1" applyFont="1" applyBorder="1" applyAlignment="1">
      <alignment horizontal="right"/>
    </xf>
    <xf numFmtId="49" fontId="0" fillId="0" borderId="11" xfId="0" applyNumberFormat="1" applyFont="1" applyBorder="1" applyAlignment="1">
      <alignment vertical="top" wrapText="1"/>
    </xf>
    <xf numFmtId="3" fontId="11" fillId="0" borderId="0" xfId="0" applyNumberFormat="1" applyFont="1" applyAlignment="1">
      <alignment/>
    </xf>
    <xf numFmtId="3" fontId="11" fillId="0" borderId="0" xfId="0" applyNumberFormat="1" applyFont="1" applyBorder="1" applyAlignment="1">
      <alignment/>
    </xf>
    <xf numFmtId="0" fontId="11" fillId="0" borderId="0" xfId="0" applyFont="1" applyAlignment="1">
      <alignment wrapText="1"/>
    </xf>
    <xf numFmtId="167" fontId="1" fillId="0" borderId="0" xfId="0" applyNumberFormat="1" applyFont="1" applyAlignment="1" applyProtection="1">
      <alignment horizontal="right"/>
      <protection/>
    </xf>
    <xf numFmtId="0" fontId="1" fillId="0" borderId="0" xfId="0" applyFont="1" applyAlignment="1">
      <alignment horizontal="right" vertical="center"/>
    </xf>
    <xf numFmtId="167" fontId="1" fillId="0" borderId="0" xfId="0" applyNumberFormat="1" applyFont="1" applyAlignment="1" applyProtection="1">
      <alignment horizontal="right"/>
      <protection locked="0"/>
    </xf>
    <xf numFmtId="167" fontId="0" fillId="0" borderId="0" xfId="0" applyNumberFormat="1" applyFont="1" applyAlignment="1">
      <alignment/>
    </xf>
    <xf numFmtId="0" fontId="18" fillId="0" borderId="0" xfId="0" applyFont="1" applyAlignment="1">
      <alignment vertical="justify"/>
    </xf>
    <xf numFmtId="0" fontId="0" fillId="0" borderId="0" xfId="0" applyBorder="1" applyAlignment="1">
      <alignment/>
    </xf>
    <xf numFmtId="165" fontId="1" fillId="0" borderId="0" xfId="0" applyNumberFormat="1" applyFont="1" applyAlignment="1" applyProtection="1">
      <alignment vertical="center"/>
      <protection/>
    </xf>
    <xf numFmtId="164" fontId="0" fillId="0" borderId="0" xfId="0" applyNumberFormat="1" applyFont="1" applyAlignment="1">
      <alignment vertical="center"/>
    </xf>
    <xf numFmtId="0" fontId="1"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horizontal="justify"/>
    </xf>
    <xf numFmtId="0" fontId="5" fillId="33" borderId="15" xfId="46" applyFont="1" applyFill="1" applyBorder="1" applyAlignment="1" applyProtection="1">
      <alignment vertical="top" wrapText="1"/>
      <protection locked="0"/>
    </xf>
    <xf numFmtId="0" fontId="5" fillId="33" borderId="15" xfId="0" applyFont="1" applyFill="1" applyBorder="1" applyAlignment="1" applyProtection="1">
      <alignment vertical="top" wrapText="1"/>
      <protection locked="0"/>
    </xf>
    <xf numFmtId="0" fontId="5" fillId="34" borderId="0" xfId="46" applyFont="1" applyFill="1" applyBorder="1" applyAlignment="1" applyProtection="1">
      <alignment horizontal="justify" vertical="top" wrapText="1"/>
      <protection locked="0"/>
    </xf>
    <xf numFmtId="0" fontId="22" fillId="0" borderId="0" xfId="0" applyFont="1" applyAlignment="1">
      <alignment/>
    </xf>
    <xf numFmtId="170" fontId="22" fillId="0" borderId="0" xfId="0" applyNumberFormat="1" applyFont="1" applyAlignment="1">
      <alignment/>
    </xf>
    <xf numFmtId="2" fontId="22" fillId="0" borderId="0" xfId="0" applyNumberFormat="1" applyFont="1" applyAlignment="1">
      <alignment/>
    </xf>
    <xf numFmtId="3" fontId="22" fillId="0" borderId="0" xfId="0" applyNumberFormat="1" applyFont="1" applyAlignment="1">
      <alignment/>
    </xf>
    <xf numFmtId="0" fontId="23" fillId="0" borderId="0" xfId="0" applyNumberFormat="1" applyFont="1" applyAlignment="1">
      <alignment vertical="center"/>
    </xf>
    <xf numFmtId="170" fontId="18" fillId="0" borderId="0" xfId="0" applyNumberFormat="1" applyFont="1" applyFill="1" applyAlignment="1">
      <alignment/>
    </xf>
    <xf numFmtId="3" fontId="18" fillId="0" borderId="0" xfId="0" applyNumberFormat="1" applyFont="1" applyFill="1" applyAlignment="1">
      <alignment/>
    </xf>
    <xf numFmtId="170" fontId="4" fillId="0" borderId="0" xfId="0" applyNumberFormat="1" applyFont="1" applyAlignment="1">
      <alignment horizontal="center" wrapText="1"/>
    </xf>
    <xf numFmtId="0" fontId="0" fillId="0" borderId="11" xfId="0" applyBorder="1" applyAlignment="1">
      <alignment/>
    </xf>
    <xf numFmtId="3" fontId="1" fillId="0" borderId="0" xfId="0" applyNumberFormat="1" applyFont="1" applyAlignment="1">
      <alignment horizontal="right" vertical="center" wrapText="1"/>
    </xf>
    <xf numFmtId="49" fontId="11" fillId="0" borderId="0" xfId="0" applyNumberFormat="1" applyFont="1" applyBorder="1" applyAlignment="1">
      <alignment horizontal="center" vertical="center" wrapText="1"/>
    </xf>
    <xf numFmtId="0" fontId="20" fillId="34" borderId="0" xfId="0" applyFont="1" applyFill="1" applyAlignment="1">
      <alignment/>
    </xf>
    <xf numFmtId="49" fontId="11" fillId="0" borderId="12" xfId="0" applyNumberFormat="1" applyFont="1" applyBorder="1" applyAlignment="1">
      <alignment horizontal="center" vertical="center" wrapText="1"/>
    </xf>
    <xf numFmtId="171" fontId="0" fillId="0" borderId="0" xfId="0" applyNumberFormat="1" applyAlignment="1">
      <alignment/>
    </xf>
    <xf numFmtId="3" fontId="0" fillId="0" borderId="0" xfId="0" applyNumberFormat="1" applyBorder="1" applyAlignment="1">
      <alignment vertical="center" wrapText="1"/>
    </xf>
    <xf numFmtId="171" fontId="0" fillId="0" borderId="0" xfId="0" applyNumberFormat="1" applyBorder="1" applyAlignment="1">
      <alignment vertical="center" wrapText="1"/>
    </xf>
    <xf numFmtId="171" fontId="0" fillId="0" borderId="0" xfId="0" applyNumberFormat="1" applyAlignment="1">
      <alignment vertical="center"/>
    </xf>
    <xf numFmtId="0" fontId="5" fillId="0" borderId="11" xfId="0" applyFont="1" applyBorder="1" applyAlignment="1">
      <alignment horizontal="left"/>
    </xf>
    <xf numFmtId="171" fontId="1" fillId="0" borderId="0" xfId="0" applyNumberFormat="1" applyFont="1" applyBorder="1" applyAlignment="1">
      <alignment vertical="top" wrapText="1"/>
    </xf>
    <xf numFmtId="171" fontId="0" fillId="0" borderId="0" xfId="0" applyNumberFormat="1" applyBorder="1" applyAlignment="1">
      <alignment vertical="top" wrapText="1"/>
    </xf>
    <xf numFmtId="171" fontId="0" fillId="0" borderId="0" xfId="0" applyNumberFormat="1" applyBorder="1" applyAlignment="1">
      <alignment horizontal="right" vertical="top" wrapText="1"/>
    </xf>
    <xf numFmtId="3" fontId="0" fillId="0" borderId="0" xfId="0" applyNumberFormat="1" applyBorder="1" applyAlignment="1">
      <alignment horizontal="right" vertical="top" wrapText="1"/>
    </xf>
    <xf numFmtId="0" fontId="5" fillId="0" borderId="0" xfId="0" applyFont="1" applyBorder="1" applyAlignment="1">
      <alignment horizontal="left"/>
    </xf>
    <xf numFmtId="0" fontId="0" fillId="0" borderId="0" xfId="0" applyFont="1" applyBorder="1" applyAlignment="1">
      <alignment horizontal="left" vertical="top" wrapText="1" indent="1"/>
    </xf>
    <xf numFmtId="49" fontId="0" fillId="0" borderId="0" xfId="0" applyNumberFormat="1" applyFont="1" applyAlignment="1">
      <alignment horizontal="left" vertical="top" wrapText="1" indent="1"/>
    </xf>
    <xf numFmtId="3" fontId="1" fillId="0" borderId="0" xfId="0" applyNumberFormat="1" applyFont="1" applyFill="1" applyBorder="1" applyAlignment="1">
      <alignment horizontal="right" vertical="center" wrapText="1"/>
    </xf>
    <xf numFmtId="0" fontId="1" fillId="0" borderId="0" xfId="0" applyNumberFormat="1" applyFont="1" applyAlignment="1">
      <alignment horizontal="left" vertical="top" wrapText="1"/>
    </xf>
    <xf numFmtId="3" fontId="1" fillId="0" borderId="0" xfId="0" applyNumberFormat="1" applyFont="1" applyAlignment="1">
      <alignment vertical="center"/>
    </xf>
    <xf numFmtId="0" fontId="1" fillId="0" borderId="0" xfId="0" applyNumberFormat="1" applyFont="1" applyAlignment="1">
      <alignment horizontal="left" vertical="center"/>
    </xf>
    <xf numFmtId="0" fontId="1" fillId="0" borderId="0" xfId="0" applyNumberFormat="1" applyFont="1" applyAlignment="1">
      <alignment horizontal="left" vertical="center" wrapText="1"/>
    </xf>
    <xf numFmtId="4" fontId="0" fillId="0" borderId="0" xfId="0" applyNumberFormat="1" applyFont="1" applyAlignment="1" applyProtection="1">
      <alignment horizontal="right"/>
      <protection/>
    </xf>
    <xf numFmtId="167" fontId="0" fillId="0" borderId="0" xfId="0" applyNumberFormat="1" applyBorder="1" applyAlignment="1" applyProtection="1">
      <alignment horizontal="right" vertical="top" wrapText="1"/>
      <protection/>
    </xf>
    <xf numFmtId="167" fontId="0" fillId="0" borderId="0" xfId="0" applyNumberFormat="1" applyFont="1" applyBorder="1" applyAlignment="1" applyProtection="1">
      <alignment horizontal="right"/>
      <protection/>
    </xf>
    <xf numFmtId="167" fontId="1" fillId="0" borderId="0" xfId="0" applyNumberFormat="1" applyFont="1" applyAlignment="1">
      <alignment horizontal="right" vertical="center"/>
    </xf>
    <xf numFmtId="4" fontId="1" fillId="0" borderId="0" xfId="0" applyNumberFormat="1" applyFont="1" applyAlignment="1">
      <alignment horizontal="right" vertical="center"/>
    </xf>
    <xf numFmtId="167" fontId="0" fillId="0" borderId="0" xfId="0" applyNumberFormat="1" applyFont="1" applyAlignment="1">
      <alignment horizontal="right" vertical="top"/>
    </xf>
    <xf numFmtId="4" fontId="0" fillId="0" borderId="0" xfId="0" applyNumberFormat="1" applyFont="1" applyAlignment="1">
      <alignment horizontal="right" vertical="top"/>
    </xf>
    <xf numFmtId="167" fontId="0" fillId="0" borderId="0" xfId="0" applyNumberFormat="1" applyFont="1" applyBorder="1" applyAlignment="1">
      <alignment horizontal="right" vertical="top"/>
    </xf>
    <xf numFmtId="4" fontId="0" fillId="0" borderId="0" xfId="0" applyNumberFormat="1" applyFont="1" applyBorder="1" applyAlignment="1">
      <alignment horizontal="right" vertical="top"/>
    </xf>
    <xf numFmtId="167" fontId="1" fillId="0" borderId="0" xfId="0" applyNumberFormat="1" applyFont="1" applyAlignment="1">
      <alignment horizontal="right"/>
    </xf>
    <xf numFmtId="4" fontId="1" fillId="0" borderId="0" xfId="0" applyNumberFormat="1" applyFont="1" applyAlignment="1">
      <alignment horizontal="right"/>
    </xf>
    <xf numFmtId="167" fontId="0" fillId="0" borderId="0" xfId="0" applyNumberFormat="1" applyFont="1" applyAlignment="1">
      <alignment horizontal="right"/>
    </xf>
    <xf numFmtId="4" fontId="0" fillId="0" borderId="0" xfId="0" applyNumberFormat="1" applyFont="1" applyAlignment="1">
      <alignment horizontal="right"/>
    </xf>
    <xf numFmtId="4" fontId="1" fillId="0" borderId="0" xfId="0" applyNumberFormat="1" applyFont="1" applyAlignment="1" applyProtection="1">
      <alignment horizontal="right"/>
      <protection/>
    </xf>
    <xf numFmtId="167" fontId="1" fillId="0" borderId="0" xfId="0" applyNumberFormat="1" applyFont="1" applyAlignment="1">
      <alignment vertical="center"/>
    </xf>
    <xf numFmtId="167" fontId="0" fillId="0" borderId="0" xfId="0" applyNumberFormat="1" applyFont="1" applyAlignment="1">
      <alignment horizontal="right" vertical="center"/>
    </xf>
    <xf numFmtId="172" fontId="1" fillId="0" borderId="0" xfId="0" applyNumberFormat="1" applyFont="1" applyAlignment="1">
      <alignment vertical="center"/>
    </xf>
    <xf numFmtId="172" fontId="0" fillId="0" borderId="0" xfId="0" applyNumberFormat="1" applyFont="1" applyAlignment="1">
      <alignment vertical="top"/>
    </xf>
    <xf numFmtId="172" fontId="0" fillId="0" borderId="0" xfId="0" applyNumberFormat="1" applyFont="1" applyAlignment="1">
      <alignment horizontal="right" vertical="center"/>
    </xf>
    <xf numFmtId="172" fontId="0" fillId="0" borderId="0" xfId="0" applyNumberFormat="1" applyFont="1" applyAlignment="1">
      <alignment vertical="center"/>
    </xf>
    <xf numFmtId="172" fontId="0" fillId="0" borderId="0" xfId="0" applyNumberFormat="1" applyFont="1" applyAlignment="1">
      <alignment/>
    </xf>
    <xf numFmtId="167" fontId="1" fillId="0" borderId="0" xfId="0" applyNumberFormat="1" applyFont="1" applyAlignment="1">
      <alignment horizontal="right" vertical="center" wrapText="1"/>
    </xf>
    <xf numFmtId="167" fontId="0" fillId="0" borderId="0" xfId="0" applyNumberFormat="1" applyFont="1" applyAlignment="1">
      <alignment horizontal="right" vertical="center" wrapText="1"/>
    </xf>
    <xf numFmtId="4" fontId="0" fillId="0" borderId="0" xfId="0" applyNumberFormat="1" applyFont="1" applyAlignment="1" applyProtection="1">
      <alignment horizontal="right" vertical="center"/>
      <protection/>
    </xf>
    <xf numFmtId="170" fontId="0" fillId="0" borderId="0" xfId="0" applyNumberFormat="1" applyFont="1" applyAlignment="1" applyProtection="1">
      <alignment horizontal="right" vertical="center"/>
      <protection/>
    </xf>
    <xf numFmtId="0" fontId="2" fillId="0" borderId="0" xfId="46" applyAlignment="1" applyProtection="1">
      <alignment/>
      <protection/>
    </xf>
    <xf numFmtId="174" fontId="11" fillId="0" borderId="0" xfId="0" applyNumberFormat="1" applyFont="1" applyAlignment="1">
      <alignment horizontal="right" vertical="center"/>
    </xf>
    <xf numFmtId="49" fontId="11" fillId="0" borderId="0" xfId="54" applyNumberFormat="1" applyFont="1">
      <alignment/>
      <protection/>
    </xf>
    <xf numFmtId="3" fontId="11" fillId="0" borderId="0" xfId="54" applyNumberFormat="1" applyFont="1" applyAlignment="1">
      <alignment horizontal="right"/>
      <protection/>
    </xf>
    <xf numFmtId="0" fontId="12" fillId="0" borderId="0" xfId="54" applyNumberFormat="1" applyFont="1" applyAlignment="1">
      <alignment horizontal="left" vertical="center"/>
      <protection/>
    </xf>
    <xf numFmtId="3" fontId="11" fillId="0" borderId="0" xfId="54" applyNumberFormat="1" applyFont="1" applyFill="1" applyAlignment="1">
      <alignment horizontal="right" vertical="center"/>
      <protection/>
    </xf>
    <xf numFmtId="49" fontId="11" fillId="0" borderId="0" xfId="54" applyNumberFormat="1" applyFont="1" applyBorder="1">
      <alignment/>
      <protection/>
    </xf>
    <xf numFmtId="3" fontId="11" fillId="0" borderId="0" xfId="54" applyNumberFormat="1" applyFont="1" applyBorder="1" applyAlignment="1">
      <alignment horizontal="right"/>
      <protection/>
    </xf>
    <xf numFmtId="0" fontId="12" fillId="0" borderId="0" xfId="54" applyNumberFormat="1" applyFont="1" applyAlignment="1">
      <alignment vertical="center"/>
      <protection/>
    </xf>
    <xf numFmtId="0" fontId="12" fillId="0" borderId="0" xfId="54" applyNumberFormat="1" applyFont="1" applyBorder="1" applyAlignment="1">
      <alignment vertical="center"/>
      <protection/>
    </xf>
    <xf numFmtId="0" fontId="23" fillId="0" borderId="0" xfId="54" applyNumberFormat="1" applyFont="1" applyAlignment="1">
      <alignment vertical="center"/>
      <protection/>
    </xf>
    <xf numFmtId="3" fontId="22" fillId="0" borderId="0" xfId="54" applyNumberFormat="1" applyFont="1">
      <alignment/>
      <protection/>
    </xf>
    <xf numFmtId="170" fontId="22" fillId="0" borderId="0" xfId="54" applyNumberFormat="1" applyFont="1">
      <alignment/>
      <protection/>
    </xf>
    <xf numFmtId="2" fontId="22" fillId="0" borderId="0" xfId="54" applyNumberFormat="1" applyFont="1">
      <alignment/>
      <protection/>
    </xf>
    <xf numFmtId="0" fontId="22" fillId="0" borderId="0" xfId="54" applyFont="1">
      <alignment/>
      <protection/>
    </xf>
    <xf numFmtId="0" fontId="12" fillId="0" borderId="11" xfId="54" applyNumberFormat="1" applyFont="1" applyBorder="1" applyAlignment="1">
      <alignment vertical="center"/>
      <protection/>
    </xf>
    <xf numFmtId="3" fontId="11" fillId="0" borderId="11" xfId="54" applyNumberFormat="1" applyFont="1" applyBorder="1" applyAlignment="1">
      <alignment horizontal="right"/>
      <protection/>
    </xf>
    <xf numFmtId="3" fontId="11" fillId="0" borderId="11" xfId="54" applyNumberFormat="1" applyFont="1" applyFill="1" applyBorder="1" applyAlignment="1">
      <alignment horizontal="right" vertical="center"/>
      <protection/>
    </xf>
    <xf numFmtId="0" fontId="0" fillId="0" borderId="11" xfId="0" applyFont="1" applyFill="1" applyBorder="1" applyAlignment="1">
      <alignment horizontal="right" vertical="center" wrapText="1"/>
    </xf>
    <xf numFmtId="0" fontId="0" fillId="0" borderId="0" xfId="0" applyFont="1" applyFill="1" applyBorder="1" applyAlignment="1" quotePrefix="1">
      <alignment horizontal="righ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right" vertical="top" wrapText="1"/>
    </xf>
    <xf numFmtId="3" fontId="0" fillId="0" borderId="0" xfId="0" applyNumberFormat="1" applyFont="1" applyFill="1" applyBorder="1" applyAlignment="1">
      <alignment horizontal="right" vertical="center" wrapText="1"/>
    </xf>
    <xf numFmtId="0" fontId="0" fillId="0" borderId="11" xfId="0"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1" fontId="0" fillId="0" borderId="0" xfId="0" applyNumberFormat="1" applyBorder="1" applyAlignment="1">
      <alignment horizontal="right" vertical="top" wrapText="1"/>
    </xf>
    <xf numFmtId="0" fontId="1" fillId="0" borderId="0" xfId="0" applyFont="1" applyAlignment="1">
      <alignment vertical="center"/>
    </xf>
    <xf numFmtId="0" fontId="18" fillId="0" borderId="0" xfId="0" applyFont="1" applyAlignment="1">
      <alignment horizontal="left"/>
    </xf>
    <xf numFmtId="0" fontId="5" fillId="33" borderId="15" xfId="46" applyFont="1" applyFill="1" applyBorder="1" applyAlignment="1" applyProtection="1">
      <alignment vertical="top"/>
      <protection/>
    </xf>
    <xf numFmtId="0" fontId="5" fillId="0" borderId="15" xfId="46" applyFont="1" applyBorder="1" applyAlignment="1" applyProtection="1">
      <alignment/>
      <protection/>
    </xf>
    <xf numFmtId="0" fontId="5" fillId="0" borderId="0" xfId="54" applyFont="1" applyBorder="1" applyAlignment="1">
      <alignment vertical="justify" wrapText="1"/>
      <protection/>
    </xf>
    <xf numFmtId="0" fontId="23" fillId="0" borderId="0" xfId="54" applyNumberFormat="1" applyFont="1" applyAlignment="1">
      <alignment vertical="center" wrapText="1"/>
      <protection/>
    </xf>
    <xf numFmtId="0" fontId="0" fillId="0" borderId="0" xfId="0" applyAlignment="1">
      <alignment/>
    </xf>
    <xf numFmtId="170" fontId="0" fillId="0" borderId="0" xfId="0" applyNumberFormat="1" applyFont="1" applyAlignment="1">
      <alignment horizontal="right"/>
    </xf>
    <xf numFmtId="170" fontId="4" fillId="0" borderId="0" xfId="0" applyNumberFormat="1" applyFont="1" applyAlignment="1">
      <alignment horizontal="center" wrapText="1"/>
    </xf>
    <xf numFmtId="0" fontId="0" fillId="0" borderId="0" xfId="0" applyAlignment="1">
      <alignment horizontal="center" wrapText="1"/>
    </xf>
    <xf numFmtId="49" fontId="11" fillId="0" borderId="16" xfId="0" applyNumberFormat="1" applyFont="1" applyBorder="1" applyAlignment="1">
      <alignment horizontal="center" vertical="center" wrapText="1"/>
    </xf>
    <xf numFmtId="0" fontId="0" fillId="0" borderId="17" xfId="0" applyBorder="1" applyAlignment="1">
      <alignment vertical="center" wrapText="1"/>
    </xf>
    <xf numFmtId="0" fontId="0" fillId="0" borderId="10" xfId="0" applyBorder="1" applyAlignment="1">
      <alignment vertical="center" wrapText="1"/>
    </xf>
    <xf numFmtId="167" fontId="0" fillId="0" borderId="18" xfId="0" applyNumberFormat="1" applyFont="1" applyBorder="1" applyAlignment="1">
      <alignment horizontal="center" vertical="center"/>
    </xf>
    <xf numFmtId="0" fontId="0" fillId="0" borderId="19" xfId="0" applyBorder="1" applyAlignment="1">
      <alignment/>
    </xf>
    <xf numFmtId="0" fontId="0" fillId="0" borderId="22" xfId="0" applyBorder="1" applyAlignment="1">
      <alignment/>
    </xf>
    <xf numFmtId="0" fontId="0" fillId="0" borderId="11" xfId="0" applyBorder="1" applyAlignment="1">
      <alignment/>
    </xf>
    <xf numFmtId="167" fontId="0" fillId="0" borderId="12" xfId="0" applyNumberFormat="1" applyFont="1" applyBorder="1" applyAlignment="1">
      <alignment horizontal="center" vertical="center"/>
    </xf>
    <xf numFmtId="0" fontId="0" fillId="0" borderId="12" xfId="0" applyBorder="1" applyAlignment="1">
      <alignment/>
    </xf>
    <xf numFmtId="0" fontId="5" fillId="0" borderId="19" xfId="54" applyFont="1" applyBorder="1" applyAlignment="1">
      <alignment vertical="center" wrapText="1"/>
      <protection/>
    </xf>
    <xf numFmtId="0" fontId="5" fillId="0" borderId="19" xfId="54" applyFont="1" applyBorder="1" applyAlignment="1">
      <alignment horizontal="left" wrapText="1"/>
      <protection/>
    </xf>
    <xf numFmtId="0" fontId="5" fillId="0" borderId="0" xfId="54" applyFont="1" applyBorder="1" applyAlignment="1">
      <alignment horizontal="left" vertical="center" wrapText="1"/>
      <protection/>
    </xf>
    <xf numFmtId="0" fontId="5" fillId="0" borderId="0" xfId="54" applyFont="1" applyBorder="1" applyAlignment="1">
      <alignment horizontal="left" vertical="justify" wrapText="1"/>
      <protection/>
    </xf>
    <xf numFmtId="49" fontId="0" fillId="0" borderId="0" xfId="0" applyNumberFormat="1" applyFont="1" applyAlignment="1">
      <alignment horizontal="left" vertical="center" wrapText="1"/>
    </xf>
    <xf numFmtId="49" fontId="0" fillId="0" borderId="0" xfId="0" applyNumberFormat="1" applyFont="1" applyAlignment="1">
      <alignment horizontal="center" vertical="center" wrapText="1"/>
    </xf>
    <xf numFmtId="0" fontId="11" fillId="0" borderId="0" xfId="0" applyFont="1" applyAlignment="1">
      <alignment horizontal="justify" wrapText="1"/>
    </xf>
    <xf numFmtId="0" fontId="0" fillId="0" borderId="0" xfId="0" applyFont="1" applyAlignment="1">
      <alignment horizontal="right"/>
    </xf>
    <xf numFmtId="49" fontId="11" fillId="0" borderId="1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2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2" fontId="11" fillId="0" borderId="18" xfId="0" applyNumberFormat="1" applyFont="1" applyBorder="1" applyAlignment="1">
      <alignment horizontal="center" vertical="center"/>
    </xf>
    <xf numFmtId="2" fontId="11" fillId="0" borderId="19" xfId="0" applyNumberFormat="1" applyFont="1" applyBorder="1" applyAlignment="1">
      <alignment horizontal="center" vertical="center"/>
    </xf>
    <xf numFmtId="2" fontId="11" fillId="0" borderId="22" xfId="0" applyNumberFormat="1" applyFont="1" applyBorder="1" applyAlignment="1">
      <alignment horizontal="center" vertical="center"/>
    </xf>
    <xf numFmtId="2" fontId="11" fillId="0" borderId="11" xfId="0" applyNumberFormat="1" applyFont="1" applyBorder="1" applyAlignment="1">
      <alignment horizontal="center" vertical="center"/>
    </xf>
    <xf numFmtId="0" fontId="23" fillId="0" borderId="0" xfId="54" applyNumberFormat="1" applyFont="1" applyAlignment="1">
      <alignment horizontal="left" vertical="center" wrapText="1"/>
      <protection/>
    </xf>
    <xf numFmtId="0" fontId="26" fillId="0" borderId="0" xfId="54" applyNumberFormat="1" applyFont="1" applyFill="1" applyAlignment="1">
      <alignment vertical="center" wrapText="1"/>
      <protection/>
    </xf>
    <xf numFmtId="0" fontId="0" fillId="0" borderId="0" xfId="0" applyFill="1" applyAlignment="1">
      <alignment/>
    </xf>
    <xf numFmtId="0" fontId="23" fillId="0" borderId="19" xfId="0" applyNumberFormat="1" applyFont="1" applyBorder="1" applyAlignment="1">
      <alignment horizontal="justify" vertical="center" wrapText="1"/>
    </xf>
    <xf numFmtId="0" fontId="23" fillId="0" borderId="0" xfId="0" applyNumberFormat="1" applyFont="1" applyBorder="1" applyAlignment="1">
      <alignment horizontal="justify" vertical="center" wrapText="1"/>
    </xf>
    <xf numFmtId="0" fontId="5" fillId="0" borderId="0" xfId="0" applyFont="1" applyAlignment="1">
      <alignment horizontal="justify" wrapText="1"/>
    </xf>
    <xf numFmtId="0" fontId="23" fillId="0" borderId="0" xfId="0" applyNumberFormat="1" applyFont="1" applyBorder="1" applyAlignment="1">
      <alignment horizontal="justify" vertical="justify" wrapText="1"/>
    </xf>
    <xf numFmtId="49" fontId="0" fillId="0" borderId="0" xfId="0" applyNumberFormat="1" applyFont="1" applyAlignment="1">
      <alignment horizontal="left" vertical="center" wrapText="1" indent="1"/>
    </xf>
    <xf numFmtId="0" fontId="0" fillId="0" borderId="0" xfId="0" applyAlignment="1">
      <alignment wrapText="1"/>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49" fontId="0" fillId="0" borderId="0" xfId="0" applyNumberFormat="1" applyFont="1" applyBorder="1" applyAlignment="1">
      <alignment horizontal="center"/>
    </xf>
    <xf numFmtId="49" fontId="11" fillId="0" borderId="0" xfId="0" applyNumberFormat="1" applyFont="1" applyAlignment="1">
      <alignment wrapText="1"/>
    </xf>
    <xf numFmtId="0" fontId="11" fillId="0" borderId="0" xfId="0" applyFont="1" applyAlignment="1">
      <alignment wrapText="1"/>
    </xf>
    <xf numFmtId="49" fontId="0" fillId="0" borderId="0" xfId="0" applyNumberFormat="1" applyFont="1" applyBorder="1" applyAlignment="1">
      <alignment horizontal="center" wrapText="1"/>
    </xf>
    <xf numFmtId="167" fontId="0" fillId="0" borderId="12" xfId="0" applyNumberFormat="1" applyFont="1" applyBorder="1" applyAlignment="1">
      <alignment horizontal="center" vertical="center" wrapText="1"/>
    </xf>
    <xf numFmtId="0" fontId="11" fillId="0" borderId="0" xfId="0" applyFont="1" applyAlignment="1">
      <alignment horizontal="center"/>
    </xf>
    <xf numFmtId="167" fontId="0" fillId="0" borderId="0" xfId="0" applyNumberFormat="1" applyFont="1" applyAlignment="1" applyProtection="1">
      <alignment horizontal="right"/>
      <protection locked="0"/>
    </xf>
    <xf numFmtId="167" fontId="1" fillId="0" borderId="0" xfId="0" applyNumberFormat="1" applyFont="1" applyAlignment="1" applyProtection="1">
      <alignment horizontal="right"/>
      <protection locked="0"/>
    </xf>
    <xf numFmtId="49" fontId="0" fillId="0" borderId="0" xfId="0" applyNumberFormat="1" applyFont="1" applyAlignment="1">
      <alignment/>
    </xf>
    <xf numFmtId="0" fontId="11" fillId="0" borderId="0" xfId="0" applyFont="1" applyAlignment="1">
      <alignment horizontal="justify"/>
    </xf>
    <xf numFmtId="167" fontId="0" fillId="0" borderId="0" xfId="0" applyNumberFormat="1" applyFont="1" applyAlignment="1" applyProtection="1">
      <alignment horizontal="right"/>
      <protection/>
    </xf>
    <xf numFmtId="167" fontId="1" fillId="0" borderId="0" xfId="0" applyNumberFormat="1" applyFont="1" applyAlignment="1" applyProtection="1">
      <alignment horizontal="right"/>
      <protection/>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right"/>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0" xfId="0" applyNumberFormat="1" applyFont="1" applyAlignment="1">
      <alignment/>
    </xf>
    <xf numFmtId="49" fontId="0" fillId="0" borderId="0" xfId="0" applyNumberFormat="1" applyFont="1" applyAlignment="1">
      <alignment horizontal="center" wrapText="1"/>
    </xf>
    <xf numFmtId="49" fontId="0" fillId="0" borderId="17"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19" xfId="0" applyNumberFormat="1" applyFont="1" applyBorder="1" applyAlignment="1">
      <alignment horizontal="left" vertical="center" wrapText="1" indent="1"/>
    </xf>
    <xf numFmtId="49" fontId="0" fillId="0" borderId="0" xfId="0" applyNumberFormat="1" applyFont="1" applyAlignment="1">
      <alignment horizontal="justify"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Alignment="1">
      <alignment horizontal="justify"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Hoja1" xfId="55"/>
    <cellStyle name="Normal_Tablas_PR_31-12-201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0</xdr:colOff>
      <xdr:row>56</xdr:row>
      <xdr:rowOff>76200</xdr:rowOff>
    </xdr:to>
    <xdr:pic>
      <xdr:nvPicPr>
        <xdr:cNvPr id="1" name="Imagen 1"/>
        <xdr:cNvPicPr preferRelativeResize="1">
          <a:picLocks noChangeAspect="1"/>
        </xdr:cNvPicPr>
      </xdr:nvPicPr>
      <xdr:blipFill>
        <a:blip r:embed="rId1"/>
        <a:stretch>
          <a:fillRect/>
        </a:stretch>
      </xdr:blipFill>
      <xdr:spPr>
        <a:xfrm>
          <a:off x="0" y="0"/>
          <a:ext cx="6858000" cy="9144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spp\REL\a-CCT\1-Procedimientos%20MENSUALES\Publi.%20INTERNET-MENSUAL\2016\01-16\CCT_01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sheetName val="Índice"/>
      <sheetName val="CCT-1.1"/>
      <sheetName val="CCT-1.1 (b)"/>
      <sheetName val="CCT-1.2"/>
      <sheetName val="CCT-1.3"/>
      <sheetName val="CCT-2.1"/>
      <sheetName val="CCT-2.2"/>
      <sheetName val="CCT-2.3"/>
      <sheetName val="CCT-2.4"/>
      <sheetName val="CCT-2.5"/>
      <sheetName val="CCT-2.6"/>
      <sheetName val="CCT-2.7"/>
      <sheetName val="CCT-2.8"/>
      <sheetName val="CCT-2.9"/>
      <sheetName val="CCT-2.10"/>
      <sheetName val="CCT-2.11"/>
      <sheetName val="CCT-3.1"/>
      <sheetName val="CCT-3.2"/>
      <sheetName val="CCT-3.3"/>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expinterweb.empleo.gob.es/serie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J1" sqref="J1"/>
    </sheetView>
  </sheetViews>
  <sheetFormatPr defaultColWidth="11.421875" defaultRowHeight="12.75"/>
  <sheetData/>
  <sheetProtection/>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36"/>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1.8515625" style="13" bestFit="1" customWidth="1"/>
    <col min="2" max="4" width="23.28125" style="22" bestFit="1" customWidth="1"/>
    <col min="5" max="5" width="23.28125" style="23" bestFit="1" customWidth="1"/>
    <col min="6" max="16384" width="11.421875" style="13" customWidth="1"/>
  </cols>
  <sheetData>
    <row r="1" spans="1:6" s="21" customFormat="1" ht="12.75">
      <c r="A1" s="12" t="s">
        <v>363</v>
      </c>
      <c r="C1" s="106"/>
      <c r="D1" s="106"/>
      <c r="E1" s="106" t="s">
        <v>443</v>
      </c>
      <c r="F1" s="106"/>
    </row>
    <row r="2" spans="1:6" s="21" customFormat="1" ht="12.75">
      <c r="A2" s="12"/>
      <c r="C2" s="106"/>
      <c r="D2" s="106"/>
      <c r="E2" s="217" t="s">
        <v>444</v>
      </c>
      <c r="F2" s="106"/>
    </row>
    <row r="3" spans="1:5" s="21" customFormat="1" ht="34.5" customHeight="1">
      <c r="A3" s="372" t="s">
        <v>105</v>
      </c>
      <c r="B3" s="372"/>
      <c r="C3" s="372"/>
      <c r="D3" s="372"/>
      <c r="E3" s="372"/>
    </row>
    <row r="4" spans="1:5" s="21" customFormat="1" ht="12.75">
      <c r="A4" s="15"/>
      <c r="B4" s="15"/>
      <c r="C4" s="15"/>
      <c r="D4" s="15"/>
      <c r="E4" s="15"/>
    </row>
    <row r="5" spans="1:5" s="21" customFormat="1" ht="45" customHeight="1">
      <c r="A5" s="18" t="s">
        <v>103</v>
      </c>
      <c r="B5" s="32" t="s">
        <v>18</v>
      </c>
      <c r="C5" s="32" t="s">
        <v>19</v>
      </c>
      <c r="D5" s="32" t="s">
        <v>20</v>
      </c>
      <c r="E5" s="18" t="s">
        <v>102</v>
      </c>
    </row>
    <row r="6" spans="1:5" ht="22.5" customHeight="1">
      <c r="A6" s="24" t="s">
        <v>6</v>
      </c>
      <c r="B6" s="268">
        <v>2626</v>
      </c>
      <c r="C6" s="268">
        <v>840870</v>
      </c>
      <c r="D6" s="268">
        <v>6905071</v>
      </c>
      <c r="E6" s="269">
        <v>1.94</v>
      </c>
    </row>
    <row r="7" spans="1:5" ht="22.5" customHeight="1">
      <c r="A7" s="90" t="s">
        <v>208</v>
      </c>
      <c r="B7" s="270">
        <v>1</v>
      </c>
      <c r="C7" s="270">
        <v>9</v>
      </c>
      <c r="D7" s="270">
        <v>80</v>
      </c>
      <c r="E7" s="271">
        <v>-10</v>
      </c>
    </row>
    <row r="8" spans="1:5" ht="12.75">
      <c r="A8" s="90" t="s">
        <v>209</v>
      </c>
      <c r="B8" s="270">
        <v>122</v>
      </c>
      <c r="C8" s="270">
        <v>19925</v>
      </c>
      <c r="D8" s="270">
        <v>373390</v>
      </c>
      <c r="E8" s="271">
        <v>0</v>
      </c>
    </row>
    <row r="9" spans="1:5" ht="12.75">
      <c r="A9" s="90" t="s">
        <v>210</v>
      </c>
      <c r="B9" s="270">
        <v>49</v>
      </c>
      <c r="C9" s="270">
        <v>1023</v>
      </c>
      <c r="D9" s="270">
        <v>33102</v>
      </c>
      <c r="E9" s="271">
        <v>0.29</v>
      </c>
    </row>
    <row r="10" spans="1:5" ht="12.75">
      <c r="A10" s="90" t="s">
        <v>211</v>
      </c>
      <c r="B10" s="270">
        <v>445</v>
      </c>
      <c r="C10" s="270">
        <v>28188</v>
      </c>
      <c r="D10" s="270">
        <v>347050</v>
      </c>
      <c r="E10" s="271">
        <v>0.78</v>
      </c>
    </row>
    <row r="11" spans="1:5" ht="12.75">
      <c r="A11" s="90" t="s">
        <v>212</v>
      </c>
      <c r="B11" s="270">
        <v>691</v>
      </c>
      <c r="C11" s="270">
        <v>99773</v>
      </c>
      <c r="D11" s="270">
        <v>1213907</v>
      </c>
      <c r="E11" s="271">
        <v>1.28</v>
      </c>
    </row>
    <row r="12" spans="1:5" ht="12.75">
      <c r="A12" s="90" t="s">
        <v>213</v>
      </c>
      <c r="B12" s="270">
        <v>769</v>
      </c>
      <c r="C12" s="270">
        <v>363174</v>
      </c>
      <c r="D12" s="270">
        <v>2218232</v>
      </c>
      <c r="E12" s="271">
        <v>1.94</v>
      </c>
    </row>
    <row r="13" spans="1:8" ht="12.75">
      <c r="A13" s="90" t="s">
        <v>30</v>
      </c>
      <c r="B13" s="270">
        <v>324</v>
      </c>
      <c r="C13" s="270">
        <v>226479</v>
      </c>
      <c r="D13" s="270">
        <v>2147468</v>
      </c>
      <c r="E13" s="271">
        <v>2.35</v>
      </c>
      <c r="H13" s="22"/>
    </row>
    <row r="14" spans="1:5" ht="12.75">
      <c r="A14" s="90" t="s">
        <v>31</v>
      </c>
      <c r="B14" s="270">
        <v>116</v>
      </c>
      <c r="C14" s="270">
        <v>50472</v>
      </c>
      <c r="D14" s="270">
        <v>210269</v>
      </c>
      <c r="E14" s="271">
        <v>2.91</v>
      </c>
    </row>
    <row r="15" spans="1:5" ht="12.75">
      <c r="A15" s="90" t="s">
        <v>214</v>
      </c>
      <c r="B15" s="270">
        <v>109</v>
      </c>
      <c r="C15" s="270">
        <v>51827</v>
      </c>
      <c r="D15" s="270">
        <v>361573</v>
      </c>
      <c r="E15" s="271">
        <v>4.48</v>
      </c>
    </row>
    <row r="16" spans="1:5" ht="22.5" customHeight="1">
      <c r="A16" s="24" t="s">
        <v>32</v>
      </c>
      <c r="B16" s="268">
        <v>1982</v>
      </c>
      <c r="C16" s="268">
        <v>1982</v>
      </c>
      <c r="D16" s="268">
        <v>426639</v>
      </c>
      <c r="E16" s="269">
        <v>1.64</v>
      </c>
    </row>
    <row r="17" spans="1:5" ht="22.5" customHeight="1">
      <c r="A17" s="90" t="s">
        <v>208</v>
      </c>
      <c r="B17" s="270">
        <v>0</v>
      </c>
      <c r="C17" s="270" t="s">
        <v>390</v>
      </c>
      <c r="D17" s="270" t="s">
        <v>390</v>
      </c>
      <c r="E17" s="271" t="s">
        <v>390</v>
      </c>
    </row>
    <row r="18" spans="1:5" ht="12.75">
      <c r="A18" s="90" t="s">
        <v>209</v>
      </c>
      <c r="B18" s="270">
        <v>114</v>
      </c>
      <c r="C18" s="270">
        <v>114</v>
      </c>
      <c r="D18" s="270">
        <v>8452</v>
      </c>
      <c r="E18" s="271">
        <v>0</v>
      </c>
    </row>
    <row r="19" spans="1:5" ht="12.75">
      <c r="A19" s="90" t="s">
        <v>210</v>
      </c>
      <c r="B19" s="270">
        <v>45</v>
      </c>
      <c r="C19" s="270">
        <v>45</v>
      </c>
      <c r="D19" s="270">
        <v>20314</v>
      </c>
      <c r="E19" s="271">
        <v>0.25</v>
      </c>
    </row>
    <row r="20" spans="1:5" ht="12.75">
      <c r="A20" s="90" t="s">
        <v>211</v>
      </c>
      <c r="B20" s="270">
        <v>395</v>
      </c>
      <c r="C20" s="270">
        <v>395</v>
      </c>
      <c r="D20" s="270">
        <v>53264</v>
      </c>
      <c r="E20" s="271">
        <v>0.74</v>
      </c>
    </row>
    <row r="21" spans="1:5" ht="12.75">
      <c r="A21" s="90" t="s">
        <v>212</v>
      </c>
      <c r="B21" s="270">
        <v>552</v>
      </c>
      <c r="C21" s="270">
        <v>552</v>
      </c>
      <c r="D21" s="270">
        <v>131631</v>
      </c>
      <c r="E21" s="271">
        <v>1.25</v>
      </c>
    </row>
    <row r="22" spans="1:5" ht="12.75">
      <c r="A22" s="90" t="s">
        <v>213</v>
      </c>
      <c r="B22" s="270">
        <v>521</v>
      </c>
      <c r="C22" s="270">
        <v>521</v>
      </c>
      <c r="D22" s="270">
        <v>133142</v>
      </c>
      <c r="E22" s="271">
        <v>1.91</v>
      </c>
    </row>
    <row r="23" spans="1:5" ht="12.75">
      <c r="A23" s="90" t="s">
        <v>30</v>
      </c>
      <c r="B23" s="270">
        <v>183</v>
      </c>
      <c r="C23" s="270">
        <v>183</v>
      </c>
      <c r="D23" s="270">
        <v>51466</v>
      </c>
      <c r="E23" s="271">
        <v>2.41</v>
      </c>
    </row>
    <row r="24" spans="1:5" ht="12.75">
      <c r="A24" s="90" t="s">
        <v>31</v>
      </c>
      <c r="B24" s="270">
        <v>90</v>
      </c>
      <c r="C24" s="270">
        <v>90</v>
      </c>
      <c r="D24" s="270">
        <v>17403</v>
      </c>
      <c r="E24" s="271">
        <v>2.89</v>
      </c>
    </row>
    <row r="25" spans="1:5" ht="12.75">
      <c r="A25" s="90" t="s">
        <v>214</v>
      </c>
      <c r="B25" s="270">
        <v>82</v>
      </c>
      <c r="C25" s="270">
        <v>82</v>
      </c>
      <c r="D25" s="270">
        <v>10967</v>
      </c>
      <c r="E25" s="271">
        <v>5.7</v>
      </c>
    </row>
    <row r="26" spans="1:5" ht="27.75" customHeight="1">
      <c r="A26" s="52" t="s">
        <v>2</v>
      </c>
      <c r="B26" s="268">
        <v>644</v>
      </c>
      <c r="C26" s="268">
        <v>838888</v>
      </c>
      <c r="D26" s="268">
        <v>6478432</v>
      </c>
      <c r="E26" s="269">
        <v>1.96</v>
      </c>
    </row>
    <row r="27" spans="1:5" ht="22.5" customHeight="1">
      <c r="A27" s="90" t="s">
        <v>208</v>
      </c>
      <c r="B27" s="270">
        <v>1</v>
      </c>
      <c r="C27" s="270">
        <v>9</v>
      </c>
      <c r="D27" s="270">
        <v>80</v>
      </c>
      <c r="E27" s="271">
        <v>-10</v>
      </c>
    </row>
    <row r="28" spans="1:5" ht="12.75">
      <c r="A28" s="90" t="s">
        <v>209</v>
      </c>
      <c r="B28" s="270">
        <v>8</v>
      </c>
      <c r="C28" s="270">
        <v>19811</v>
      </c>
      <c r="D28" s="270">
        <v>364938</v>
      </c>
      <c r="E28" s="271">
        <v>0</v>
      </c>
    </row>
    <row r="29" spans="1:5" ht="12.75">
      <c r="A29" s="90" t="s">
        <v>210</v>
      </c>
      <c r="B29" s="270">
        <v>4</v>
      </c>
      <c r="C29" s="270">
        <v>978</v>
      </c>
      <c r="D29" s="270">
        <v>12788</v>
      </c>
      <c r="E29" s="271">
        <v>0.35</v>
      </c>
    </row>
    <row r="30" spans="1:5" ht="12.75">
      <c r="A30" s="90" t="s">
        <v>211</v>
      </c>
      <c r="B30" s="270">
        <v>50</v>
      </c>
      <c r="C30" s="270">
        <v>27793</v>
      </c>
      <c r="D30" s="270">
        <v>293786</v>
      </c>
      <c r="E30" s="271">
        <v>0.79</v>
      </c>
    </row>
    <row r="31" spans="1:5" ht="12.75">
      <c r="A31" s="90" t="s">
        <v>212</v>
      </c>
      <c r="B31" s="270">
        <v>139</v>
      </c>
      <c r="C31" s="270">
        <v>99221</v>
      </c>
      <c r="D31" s="270">
        <v>1082276</v>
      </c>
      <c r="E31" s="271">
        <v>1.28</v>
      </c>
    </row>
    <row r="32" spans="1:5" ht="12.75">
      <c r="A32" s="90" t="s">
        <v>213</v>
      </c>
      <c r="B32" s="270">
        <v>248</v>
      </c>
      <c r="C32" s="270">
        <v>362653</v>
      </c>
      <c r="D32" s="270">
        <v>2085090</v>
      </c>
      <c r="E32" s="271">
        <v>1.95</v>
      </c>
    </row>
    <row r="33" spans="1:5" ht="12.75">
      <c r="A33" s="90" t="s">
        <v>30</v>
      </c>
      <c r="B33" s="270">
        <v>141</v>
      </c>
      <c r="C33" s="270">
        <v>226296</v>
      </c>
      <c r="D33" s="270">
        <v>2096002</v>
      </c>
      <c r="E33" s="271">
        <v>2.35</v>
      </c>
    </row>
    <row r="34" spans="1:5" ht="12.75">
      <c r="A34" s="90" t="s">
        <v>31</v>
      </c>
      <c r="B34" s="270">
        <v>26</v>
      </c>
      <c r="C34" s="270">
        <v>50382</v>
      </c>
      <c r="D34" s="270">
        <v>192866</v>
      </c>
      <c r="E34" s="271">
        <v>2.91</v>
      </c>
    </row>
    <row r="35" spans="1:5" ht="12.75">
      <c r="A35" s="90" t="s">
        <v>214</v>
      </c>
      <c r="B35" s="270">
        <v>27</v>
      </c>
      <c r="C35" s="270">
        <v>51745</v>
      </c>
      <c r="D35" s="270">
        <v>350606</v>
      </c>
      <c r="E35" s="271">
        <v>4.44</v>
      </c>
    </row>
    <row r="36" spans="1:5" ht="12.75">
      <c r="A36" s="29" t="s">
        <v>21</v>
      </c>
      <c r="B36" s="30" t="s">
        <v>22</v>
      </c>
      <c r="C36" s="30" t="s">
        <v>22</v>
      </c>
      <c r="D36" s="30" t="s">
        <v>22</v>
      </c>
      <c r="E36" s="31" t="s">
        <v>22</v>
      </c>
    </row>
  </sheetData>
  <sheetProtection/>
  <mergeCells count="1">
    <mergeCell ref="A3:E3"/>
  </mergeCells>
  <printOptions/>
  <pageMargins left="0.5905511811023623" right="0.003937007874015749" top="0.3937007874015748" bottom="0.5905511811023623" header="0" footer="0"/>
  <pageSetup fitToHeight="0"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dimension ref="A1:L40"/>
  <sheetViews>
    <sheetView showGridLines="0" zoomScalePageLayoutView="0" workbookViewId="0" topLeftCell="A1">
      <pane ySplit="6" topLeftCell="A7" activePane="bottomLeft" state="frozen"/>
      <selection pane="topLeft" activeCell="A1" sqref="A1"/>
      <selection pane="bottomLeft" activeCell="A1" sqref="A1:B1"/>
    </sheetView>
  </sheetViews>
  <sheetFormatPr defaultColWidth="11.421875" defaultRowHeight="12.75"/>
  <cols>
    <col min="1" max="1" width="3.7109375" style="48" customWidth="1"/>
    <col min="2" max="2" width="32.7109375" style="21" customWidth="1"/>
    <col min="3" max="4" width="10.140625" style="22" customWidth="1"/>
    <col min="5" max="5" width="10.7109375" style="22" customWidth="1"/>
    <col min="6" max="6" width="9.00390625" style="23" customWidth="1"/>
    <col min="7" max="8" width="10.140625" style="22" customWidth="1"/>
    <col min="9" max="9" width="9.00390625" style="23" customWidth="1"/>
    <col min="10" max="10" width="10.28125" style="22" customWidth="1"/>
    <col min="11" max="11" width="11.00390625" style="22" customWidth="1"/>
    <col min="12" max="12" width="9.7109375" style="23" customWidth="1"/>
    <col min="13" max="16384" width="11.421875" style="13" customWidth="1"/>
  </cols>
  <sheetData>
    <row r="1" spans="1:12" s="21" customFormat="1" ht="12.75">
      <c r="A1" s="377" t="s">
        <v>364</v>
      </c>
      <c r="B1" s="377"/>
      <c r="C1" s="375"/>
      <c r="D1" s="375"/>
      <c r="E1" s="375"/>
      <c r="F1" s="375"/>
      <c r="G1" s="375"/>
      <c r="H1" s="375" t="s">
        <v>443</v>
      </c>
      <c r="I1" s="375"/>
      <c r="J1" s="375"/>
      <c r="K1" s="375"/>
      <c r="L1" s="375"/>
    </row>
    <row r="2" spans="1:12" s="21" customFormat="1" ht="12.75">
      <c r="A2" s="33"/>
      <c r="B2" s="12"/>
      <c r="C2" s="375"/>
      <c r="D2" s="375"/>
      <c r="E2" s="375"/>
      <c r="F2" s="375"/>
      <c r="G2" s="375"/>
      <c r="H2" s="376" t="s">
        <v>444</v>
      </c>
      <c r="I2" s="376"/>
      <c r="J2" s="376"/>
      <c r="K2" s="376"/>
      <c r="L2" s="376"/>
    </row>
    <row r="3" spans="1:12" s="21" customFormat="1" ht="34.5" customHeight="1">
      <c r="A3" s="372" t="s">
        <v>206</v>
      </c>
      <c r="B3" s="372"/>
      <c r="C3" s="372"/>
      <c r="D3" s="372"/>
      <c r="E3" s="372"/>
      <c r="F3" s="372"/>
      <c r="G3" s="372"/>
      <c r="H3" s="372"/>
      <c r="I3" s="372"/>
      <c r="J3" s="372"/>
      <c r="K3" s="372"/>
      <c r="L3" s="372"/>
    </row>
    <row r="4" spans="1:12" s="21" customFormat="1" ht="12.75">
      <c r="A4" s="33"/>
      <c r="B4" s="34"/>
      <c r="C4" s="34"/>
      <c r="D4" s="34"/>
      <c r="E4" s="34"/>
      <c r="F4" s="34"/>
      <c r="G4" s="34"/>
      <c r="H4" s="34"/>
      <c r="I4" s="34"/>
      <c r="J4" s="34"/>
      <c r="K4" s="34"/>
      <c r="L4" s="34"/>
    </row>
    <row r="5" spans="1:12" s="36" customFormat="1" ht="33.75" customHeight="1">
      <c r="A5" s="35"/>
      <c r="B5" s="367" t="s">
        <v>207</v>
      </c>
      <c r="C5" s="327" t="s">
        <v>33</v>
      </c>
      <c r="D5" s="327"/>
      <c r="E5" s="327"/>
      <c r="F5" s="327"/>
      <c r="G5" s="327" t="s">
        <v>222</v>
      </c>
      <c r="H5" s="327"/>
      <c r="I5" s="327"/>
      <c r="J5" s="373" t="s">
        <v>3</v>
      </c>
      <c r="K5" s="327"/>
      <c r="L5" s="327"/>
    </row>
    <row r="6" spans="1:12" s="39" customFormat="1" ht="45" customHeight="1">
      <c r="A6" s="37"/>
      <c r="B6" s="367"/>
      <c r="C6" s="38" t="s">
        <v>223</v>
      </c>
      <c r="D6" s="19" t="s">
        <v>35</v>
      </c>
      <c r="E6" s="38" t="s">
        <v>224</v>
      </c>
      <c r="F6" s="20" t="s">
        <v>225</v>
      </c>
      <c r="G6" s="38" t="s">
        <v>34</v>
      </c>
      <c r="H6" s="38" t="s">
        <v>226</v>
      </c>
      <c r="I6" s="20" t="s">
        <v>104</v>
      </c>
      <c r="J6" s="38" t="s">
        <v>34</v>
      </c>
      <c r="K6" s="38" t="s">
        <v>226</v>
      </c>
      <c r="L6" s="20" t="s">
        <v>104</v>
      </c>
    </row>
    <row r="7" spans="1:12" s="2" customFormat="1" ht="33.75" customHeight="1">
      <c r="A7" s="40"/>
      <c r="B7" s="41" t="s">
        <v>6</v>
      </c>
      <c r="C7" s="262">
        <v>2626</v>
      </c>
      <c r="D7" s="262">
        <v>840870</v>
      </c>
      <c r="E7" s="262">
        <v>6905071</v>
      </c>
      <c r="F7" s="263">
        <v>1.94</v>
      </c>
      <c r="G7" s="262">
        <v>1982</v>
      </c>
      <c r="H7" s="262">
        <v>426639</v>
      </c>
      <c r="I7" s="263">
        <v>1.64</v>
      </c>
      <c r="J7" s="262">
        <v>644</v>
      </c>
      <c r="K7" s="262">
        <v>6478432</v>
      </c>
      <c r="L7" s="263">
        <v>1.96</v>
      </c>
    </row>
    <row r="8" spans="2:12" s="48" customFormat="1" ht="12.75">
      <c r="B8" s="55" t="s">
        <v>93</v>
      </c>
      <c r="C8" s="264">
        <v>54</v>
      </c>
      <c r="D8" s="264">
        <v>43959</v>
      </c>
      <c r="E8" s="264">
        <v>342165</v>
      </c>
      <c r="F8" s="265">
        <v>1.63</v>
      </c>
      <c r="G8" s="264">
        <v>31</v>
      </c>
      <c r="H8" s="264">
        <v>4468</v>
      </c>
      <c r="I8" s="265">
        <v>1.16</v>
      </c>
      <c r="J8" s="264">
        <v>23</v>
      </c>
      <c r="K8" s="264">
        <v>337697</v>
      </c>
      <c r="L8" s="265">
        <v>1.64</v>
      </c>
    </row>
    <row r="9" spans="2:12" s="48" customFormat="1" ht="12.75">
      <c r="B9" s="55" t="s">
        <v>185</v>
      </c>
      <c r="C9" s="264">
        <v>987</v>
      </c>
      <c r="D9" s="264">
        <v>121533</v>
      </c>
      <c r="E9" s="264">
        <v>1827642</v>
      </c>
      <c r="F9" s="265">
        <v>2.03</v>
      </c>
      <c r="G9" s="264">
        <v>825</v>
      </c>
      <c r="H9" s="264">
        <v>176218</v>
      </c>
      <c r="I9" s="265">
        <v>1.45</v>
      </c>
      <c r="J9" s="264">
        <v>162</v>
      </c>
      <c r="K9" s="264">
        <v>1651424</v>
      </c>
      <c r="L9" s="265">
        <v>2.09</v>
      </c>
    </row>
    <row r="10" spans="2:12" s="48" customFormat="1" ht="12.75" customHeight="1">
      <c r="B10" s="55" t="s">
        <v>186</v>
      </c>
      <c r="C10" s="264">
        <v>81</v>
      </c>
      <c r="D10" s="264">
        <v>84528</v>
      </c>
      <c r="E10" s="264">
        <v>590038</v>
      </c>
      <c r="F10" s="265">
        <v>2.21</v>
      </c>
      <c r="G10" s="264">
        <v>44</v>
      </c>
      <c r="H10" s="264">
        <v>5357</v>
      </c>
      <c r="I10" s="265">
        <v>2.07</v>
      </c>
      <c r="J10" s="264">
        <v>37</v>
      </c>
      <c r="K10" s="264">
        <v>584681</v>
      </c>
      <c r="L10" s="265">
        <v>2.21</v>
      </c>
    </row>
    <row r="11" spans="2:12" s="48" customFormat="1" ht="25.5" customHeight="1">
      <c r="B11" s="55" t="s">
        <v>187</v>
      </c>
      <c r="C11" s="264">
        <v>1504</v>
      </c>
      <c r="D11" s="264">
        <v>590850</v>
      </c>
      <c r="E11" s="264">
        <v>4145226</v>
      </c>
      <c r="F11" s="265">
        <v>1.89</v>
      </c>
      <c r="G11" s="264">
        <v>1082</v>
      </c>
      <c r="H11" s="264">
        <v>240596</v>
      </c>
      <c r="I11" s="265">
        <v>1.78</v>
      </c>
      <c r="J11" s="264">
        <v>422</v>
      </c>
      <c r="K11" s="264">
        <v>3904630</v>
      </c>
      <c r="L11" s="265">
        <v>1.9</v>
      </c>
    </row>
    <row r="12" spans="1:12" ht="27" customHeight="1">
      <c r="A12" s="42" t="s">
        <v>37</v>
      </c>
      <c r="B12" s="43" t="s">
        <v>38</v>
      </c>
      <c r="C12" s="264">
        <v>54</v>
      </c>
      <c r="D12" s="264">
        <v>43959</v>
      </c>
      <c r="E12" s="264">
        <v>342165</v>
      </c>
      <c r="F12" s="265">
        <v>1.63</v>
      </c>
      <c r="G12" s="264">
        <v>31</v>
      </c>
      <c r="H12" s="264">
        <v>4468</v>
      </c>
      <c r="I12" s="265">
        <v>1.16</v>
      </c>
      <c r="J12" s="264">
        <v>23</v>
      </c>
      <c r="K12" s="264">
        <v>337697</v>
      </c>
      <c r="L12" s="265">
        <v>1.64</v>
      </c>
    </row>
    <row r="13" spans="1:12" ht="15" customHeight="1">
      <c r="A13" s="42" t="s">
        <v>39</v>
      </c>
      <c r="B13" s="43" t="s">
        <v>40</v>
      </c>
      <c r="C13" s="264">
        <v>16</v>
      </c>
      <c r="D13" s="264">
        <v>69</v>
      </c>
      <c r="E13" s="264">
        <v>2837</v>
      </c>
      <c r="F13" s="265">
        <v>2.25</v>
      </c>
      <c r="G13" s="264">
        <v>13</v>
      </c>
      <c r="H13" s="264">
        <v>1646</v>
      </c>
      <c r="I13" s="265">
        <v>1.92</v>
      </c>
      <c r="J13" s="264">
        <v>3</v>
      </c>
      <c r="K13" s="264">
        <v>1191</v>
      </c>
      <c r="L13" s="265">
        <v>2.7</v>
      </c>
    </row>
    <row r="14" spans="1:12" ht="15" customHeight="1">
      <c r="A14" s="42" t="s">
        <v>41</v>
      </c>
      <c r="B14" s="43" t="s">
        <v>42</v>
      </c>
      <c r="C14" s="264">
        <v>676</v>
      </c>
      <c r="D14" s="264">
        <v>106593</v>
      </c>
      <c r="E14" s="264">
        <v>1718137</v>
      </c>
      <c r="F14" s="265">
        <v>2.03</v>
      </c>
      <c r="G14" s="264">
        <v>540</v>
      </c>
      <c r="H14" s="264">
        <v>146958</v>
      </c>
      <c r="I14" s="265">
        <v>1.42</v>
      </c>
      <c r="J14" s="264">
        <v>136</v>
      </c>
      <c r="K14" s="264">
        <v>1571179</v>
      </c>
      <c r="L14" s="265">
        <v>2.09</v>
      </c>
    </row>
    <row r="15" spans="1:12" ht="27" customHeight="1">
      <c r="A15" s="42" t="s">
        <v>43</v>
      </c>
      <c r="B15" s="43" t="s">
        <v>44</v>
      </c>
      <c r="C15" s="264">
        <v>17</v>
      </c>
      <c r="D15" s="264">
        <v>6215</v>
      </c>
      <c r="E15" s="264">
        <v>25312</v>
      </c>
      <c r="F15" s="265">
        <v>1.61</v>
      </c>
      <c r="G15" s="264">
        <v>12</v>
      </c>
      <c r="H15" s="264">
        <v>1418</v>
      </c>
      <c r="I15" s="265">
        <v>1.28</v>
      </c>
      <c r="J15" s="264">
        <v>5</v>
      </c>
      <c r="K15" s="264">
        <v>23894</v>
      </c>
      <c r="L15" s="265">
        <v>1.63</v>
      </c>
    </row>
    <row r="16" spans="1:12" ht="39.75" customHeight="1">
      <c r="A16" s="42" t="s">
        <v>45</v>
      </c>
      <c r="B16" s="43" t="s">
        <v>46</v>
      </c>
      <c r="C16" s="264">
        <v>278</v>
      </c>
      <c r="D16" s="264">
        <v>8656</v>
      </c>
      <c r="E16" s="264">
        <v>81356</v>
      </c>
      <c r="F16" s="265">
        <v>2.02</v>
      </c>
      <c r="G16" s="264">
        <v>260</v>
      </c>
      <c r="H16" s="264">
        <v>26196</v>
      </c>
      <c r="I16" s="265">
        <v>1.58</v>
      </c>
      <c r="J16" s="264">
        <v>18</v>
      </c>
      <c r="K16" s="264">
        <v>55160</v>
      </c>
      <c r="L16" s="265">
        <v>2.22</v>
      </c>
    </row>
    <row r="17" spans="1:12" ht="15" customHeight="1">
      <c r="A17" s="42" t="s">
        <v>47</v>
      </c>
      <c r="B17" s="43" t="s">
        <v>48</v>
      </c>
      <c r="C17" s="264">
        <v>81</v>
      </c>
      <c r="D17" s="264">
        <v>84528</v>
      </c>
      <c r="E17" s="264">
        <v>590038</v>
      </c>
      <c r="F17" s="265">
        <v>2.21</v>
      </c>
      <c r="G17" s="264">
        <v>44</v>
      </c>
      <c r="H17" s="264">
        <v>5357</v>
      </c>
      <c r="I17" s="265">
        <v>2.07</v>
      </c>
      <c r="J17" s="264">
        <v>37</v>
      </c>
      <c r="K17" s="264">
        <v>584681</v>
      </c>
      <c r="L17" s="265">
        <v>2.21</v>
      </c>
    </row>
    <row r="18" spans="1:12" ht="39.75" customHeight="1">
      <c r="A18" s="42" t="s">
        <v>49</v>
      </c>
      <c r="B18" s="43" t="s">
        <v>50</v>
      </c>
      <c r="C18" s="264">
        <v>268</v>
      </c>
      <c r="D18" s="264">
        <v>192184</v>
      </c>
      <c r="E18" s="264">
        <v>1322206</v>
      </c>
      <c r="F18" s="265">
        <v>1.69</v>
      </c>
      <c r="G18" s="264">
        <v>138</v>
      </c>
      <c r="H18" s="264">
        <v>45720</v>
      </c>
      <c r="I18" s="265">
        <v>1.28</v>
      </c>
      <c r="J18" s="264">
        <v>130</v>
      </c>
      <c r="K18" s="264">
        <v>1276486</v>
      </c>
      <c r="L18" s="265">
        <v>1.7</v>
      </c>
    </row>
    <row r="19" spans="1:12" ht="15" customHeight="1">
      <c r="A19" s="42" t="s">
        <v>51</v>
      </c>
      <c r="B19" s="43" t="s">
        <v>52</v>
      </c>
      <c r="C19" s="264">
        <v>310</v>
      </c>
      <c r="D19" s="264">
        <v>37368</v>
      </c>
      <c r="E19" s="264">
        <v>249604</v>
      </c>
      <c r="F19" s="265">
        <v>2.23</v>
      </c>
      <c r="G19" s="264">
        <v>233</v>
      </c>
      <c r="H19" s="264">
        <v>29061</v>
      </c>
      <c r="I19" s="265">
        <v>1.79</v>
      </c>
      <c r="J19" s="264">
        <v>77</v>
      </c>
      <c r="K19" s="264">
        <v>220543</v>
      </c>
      <c r="L19" s="265">
        <v>2.29</v>
      </c>
    </row>
    <row r="20" spans="1:12" ht="15" customHeight="1">
      <c r="A20" s="42" t="s">
        <v>53</v>
      </c>
      <c r="B20" s="43" t="s">
        <v>54</v>
      </c>
      <c r="C20" s="264">
        <v>138</v>
      </c>
      <c r="D20" s="264">
        <v>114666</v>
      </c>
      <c r="E20" s="264">
        <v>664978</v>
      </c>
      <c r="F20" s="265">
        <v>1.8</v>
      </c>
      <c r="G20" s="264">
        <v>106</v>
      </c>
      <c r="H20" s="264">
        <v>13619</v>
      </c>
      <c r="I20" s="265">
        <v>1.72</v>
      </c>
      <c r="J20" s="264">
        <v>32</v>
      </c>
      <c r="K20" s="264">
        <v>651359</v>
      </c>
      <c r="L20" s="265">
        <v>1.81</v>
      </c>
    </row>
    <row r="21" spans="1:12" ht="15" customHeight="1">
      <c r="A21" s="42" t="s">
        <v>55</v>
      </c>
      <c r="B21" s="43" t="s">
        <v>56</v>
      </c>
      <c r="C21" s="264">
        <v>57</v>
      </c>
      <c r="D21" s="264">
        <v>5248</v>
      </c>
      <c r="E21" s="264">
        <v>49225</v>
      </c>
      <c r="F21" s="265">
        <v>2.34</v>
      </c>
      <c r="G21" s="264">
        <v>45</v>
      </c>
      <c r="H21" s="264">
        <v>15537</v>
      </c>
      <c r="I21" s="265">
        <v>1.37</v>
      </c>
      <c r="J21" s="264">
        <v>12</v>
      </c>
      <c r="K21" s="264">
        <v>33688</v>
      </c>
      <c r="L21" s="265">
        <v>2.79</v>
      </c>
    </row>
    <row r="22" spans="1:12" ht="15" customHeight="1">
      <c r="A22" s="42" t="s">
        <v>57</v>
      </c>
      <c r="B22" s="43" t="s">
        <v>58</v>
      </c>
      <c r="C22" s="264">
        <v>9</v>
      </c>
      <c r="D22" s="264">
        <v>12895</v>
      </c>
      <c r="E22" s="264">
        <v>35109</v>
      </c>
      <c r="F22" s="265">
        <v>1.76</v>
      </c>
      <c r="G22" s="264">
        <v>5</v>
      </c>
      <c r="H22" s="264">
        <v>877</v>
      </c>
      <c r="I22" s="265">
        <v>0.96</v>
      </c>
      <c r="J22" s="264">
        <v>4</v>
      </c>
      <c r="K22" s="264">
        <v>34232</v>
      </c>
      <c r="L22" s="265">
        <v>1.78</v>
      </c>
    </row>
    <row r="23" spans="1:12" ht="15" customHeight="1">
      <c r="A23" s="42" t="s">
        <v>59</v>
      </c>
      <c r="B23" s="43" t="s">
        <v>60</v>
      </c>
      <c r="C23" s="264">
        <v>9</v>
      </c>
      <c r="D23" s="264">
        <v>17611</v>
      </c>
      <c r="E23" s="264">
        <v>75860</v>
      </c>
      <c r="F23" s="265">
        <v>2.16</v>
      </c>
      <c r="G23" s="264">
        <v>7</v>
      </c>
      <c r="H23" s="264">
        <v>470</v>
      </c>
      <c r="I23" s="265">
        <v>1.2</v>
      </c>
      <c r="J23" s="264">
        <v>2</v>
      </c>
      <c r="K23" s="264">
        <v>75390</v>
      </c>
      <c r="L23" s="265">
        <v>2.17</v>
      </c>
    </row>
    <row r="24" spans="1:12" ht="27" customHeight="1">
      <c r="A24" s="42" t="s">
        <v>61</v>
      </c>
      <c r="B24" s="43" t="s">
        <v>62</v>
      </c>
      <c r="C24" s="264">
        <v>76</v>
      </c>
      <c r="D24" s="264">
        <v>27184</v>
      </c>
      <c r="E24" s="264">
        <v>174040</v>
      </c>
      <c r="F24" s="265">
        <v>2.28</v>
      </c>
      <c r="G24" s="264">
        <v>67</v>
      </c>
      <c r="H24" s="264">
        <v>11994</v>
      </c>
      <c r="I24" s="265">
        <v>2.08</v>
      </c>
      <c r="J24" s="264">
        <v>9</v>
      </c>
      <c r="K24" s="264">
        <v>162046</v>
      </c>
      <c r="L24" s="265">
        <v>2.3</v>
      </c>
    </row>
    <row r="25" spans="1:12" ht="27" customHeight="1">
      <c r="A25" s="42" t="s">
        <v>63</v>
      </c>
      <c r="B25" s="43" t="s">
        <v>64</v>
      </c>
      <c r="C25" s="264">
        <v>214</v>
      </c>
      <c r="D25" s="264">
        <v>82524</v>
      </c>
      <c r="E25" s="264">
        <v>799200</v>
      </c>
      <c r="F25" s="265">
        <v>2.36</v>
      </c>
      <c r="G25" s="264">
        <v>152</v>
      </c>
      <c r="H25" s="264">
        <v>30755</v>
      </c>
      <c r="I25" s="265">
        <v>1.97</v>
      </c>
      <c r="J25" s="264">
        <v>62</v>
      </c>
      <c r="K25" s="264">
        <v>768445</v>
      </c>
      <c r="L25" s="265">
        <v>2.38</v>
      </c>
    </row>
    <row r="26" spans="1:12" ht="27" customHeight="1">
      <c r="A26" s="42" t="s">
        <v>65</v>
      </c>
      <c r="B26" s="43" t="s">
        <v>66</v>
      </c>
      <c r="C26" s="264">
        <v>76</v>
      </c>
      <c r="D26" s="264">
        <v>157</v>
      </c>
      <c r="E26" s="264">
        <v>25333</v>
      </c>
      <c r="F26" s="265">
        <v>2.54</v>
      </c>
      <c r="G26" s="264">
        <v>71</v>
      </c>
      <c r="H26" s="264">
        <v>22639</v>
      </c>
      <c r="I26" s="265">
        <v>1.97</v>
      </c>
      <c r="J26" s="264">
        <v>5</v>
      </c>
      <c r="K26" s="264">
        <v>2694</v>
      </c>
      <c r="L26" s="265">
        <v>7.32</v>
      </c>
    </row>
    <row r="27" spans="1:12" ht="15" customHeight="1">
      <c r="A27" s="42" t="s">
        <v>67</v>
      </c>
      <c r="B27" s="43" t="s">
        <v>68</v>
      </c>
      <c r="C27" s="264">
        <v>20</v>
      </c>
      <c r="D27" s="264">
        <v>775</v>
      </c>
      <c r="E27" s="264">
        <v>99174</v>
      </c>
      <c r="F27" s="265">
        <v>2.3</v>
      </c>
      <c r="G27" s="264">
        <v>14</v>
      </c>
      <c r="H27" s="264">
        <v>2484</v>
      </c>
      <c r="I27" s="265">
        <v>1.78</v>
      </c>
      <c r="J27" s="264">
        <v>6</v>
      </c>
      <c r="K27" s="264">
        <v>96690</v>
      </c>
      <c r="L27" s="265">
        <v>2.31</v>
      </c>
    </row>
    <row r="28" spans="1:12" ht="27" customHeight="1">
      <c r="A28" s="42" t="s">
        <v>69</v>
      </c>
      <c r="B28" s="43" t="s">
        <v>70</v>
      </c>
      <c r="C28" s="266">
        <v>170</v>
      </c>
      <c r="D28" s="266">
        <v>10295</v>
      </c>
      <c r="E28" s="266">
        <v>420833</v>
      </c>
      <c r="F28" s="267">
        <v>1.06</v>
      </c>
      <c r="G28" s="266">
        <v>129</v>
      </c>
      <c r="H28" s="266">
        <v>54647</v>
      </c>
      <c r="I28" s="267">
        <v>2.16</v>
      </c>
      <c r="J28" s="266">
        <v>41</v>
      </c>
      <c r="K28" s="266">
        <v>366186</v>
      </c>
      <c r="L28" s="267">
        <v>0.9</v>
      </c>
    </row>
    <row r="29" spans="1:12" ht="27" customHeight="1">
      <c r="A29" s="42" t="s">
        <v>71</v>
      </c>
      <c r="B29" s="43" t="s">
        <v>72</v>
      </c>
      <c r="C29" s="266">
        <v>71</v>
      </c>
      <c r="D29" s="266">
        <v>4135</v>
      </c>
      <c r="E29" s="266">
        <v>53612</v>
      </c>
      <c r="F29" s="267">
        <v>2.64</v>
      </c>
      <c r="G29" s="266">
        <v>55</v>
      </c>
      <c r="H29" s="266">
        <v>4530</v>
      </c>
      <c r="I29" s="267">
        <v>1.63</v>
      </c>
      <c r="J29" s="266">
        <v>16</v>
      </c>
      <c r="K29" s="266">
        <v>49082</v>
      </c>
      <c r="L29" s="267">
        <v>2.73</v>
      </c>
    </row>
    <row r="30" spans="1:12" ht="15" customHeight="1">
      <c r="A30" s="42" t="s">
        <v>73</v>
      </c>
      <c r="B30" s="43" t="s">
        <v>74</v>
      </c>
      <c r="C30" s="264">
        <v>84</v>
      </c>
      <c r="D30" s="264">
        <v>84357</v>
      </c>
      <c r="E30" s="264">
        <v>174125</v>
      </c>
      <c r="F30" s="265">
        <v>2.01</v>
      </c>
      <c r="G30" s="264">
        <v>59</v>
      </c>
      <c r="H30" s="264">
        <v>8236</v>
      </c>
      <c r="I30" s="265">
        <v>1.45</v>
      </c>
      <c r="J30" s="264">
        <v>25</v>
      </c>
      <c r="K30" s="264">
        <v>165889</v>
      </c>
      <c r="L30" s="265">
        <v>2.04</v>
      </c>
    </row>
    <row r="31" spans="1:12" ht="54.75" customHeight="1">
      <c r="A31" s="42" t="s">
        <v>75</v>
      </c>
      <c r="B31" s="43" t="s">
        <v>76</v>
      </c>
      <c r="C31" s="264">
        <v>2</v>
      </c>
      <c r="D31" s="264">
        <v>1451</v>
      </c>
      <c r="E31" s="264">
        <v>1927</v>
      </c>
      <c r="F31" s="265">
        <v>1.97</v>
      </c>
      <c r="G31" s="264">
        <v>1</v>
      </c>
      <c r="H31" s="264">
        <v>27</v>
      </c>
      <c r="I31" s="265">
        <v>0.15</v>
      </c>
      <c r="J31" s="264">
        <v>1</v>
      </c>
      <c r="K31" s="264">
        <v>1900</v>
      </c>
      <c r="L31" s="265">
        <v>2</v>
      </c>
    </row>
    <row r="32" spans="1:12" ht="27" customHeight="1">
      <c r="A32" s="42" t="s">
        <v>77</v>
      </c>
      <c r="B32" s="43" t="s">
        <v>78</v>
      </c>
      <c r="C32" s="264">
        <v>0</v>
      </c>
      <c r="D32" s="264" t="s">
        <v>390</v>
      </c>
      <c r="E32" s="264" t="s">
        <v>390</v>
      </c>
      <c r="F32" s="265" t="s">
        <v>390</v>
      </c>
      <c r="G32" s="264">
        <v>0</v>
      </c>
      <c r="H32" s="264" t="s">
        <v>390</v>
      </c>
      <c r="I32" s="265" t="s">
        <v>390</v>
      </c>
      <c r="J32" s="264">
        <v>0</v>
      </c>
      <c r="K32" s="264" t="s">
        <v>390</v>
      </c>
      <c r="L32" s="265" t="s">
        <v>390</v>
      </c>
    </row>
    <row r="33" spans="1:12" ht="12.75">
      <c r="A33" s="45"/>
      <c r="B33" s="29"/>
      <c r="C33" s="46"/>
      <c r="D33" s="46"/>
      <c r="E33" s="46"/>
      <c r="F33" s="47"/>
      <c r="G33" s="46"/>
      <c r="H33" s="46"/>
      <c r="I33" s="47"/>
      <c r="J33" s="46"/>
      <c r="K33" s="46"/>
      <c r="L33" s="47"/>
    </row>
    <row r="34" spans="3:12" ht="12.75">
      <c r="C34" s="44"/>
      <c r="D34" s="44"/>
      <c r="E34" s="44"/>
      <c r="F34" s="49"/>
      <c r="G34" s="44"/>
      <c r="H34" s="44"/>
      <c r="I34" s="49"/>
      <c r="J34" s="44"/>
      <c r="K34" s="44"/>
      <c r="L34" s="49"/>
    </row>
    <row r="35" spans="2:12" ht="12.75">
      <c r="B35" s="374" t="s">
        <v>227</v>
      </c>
      <c r="C35" s="374"/>
      <c r="D35" s="374"/>
      <c r="E35" s="374"/>
      <c r="F35" s="374"/>
      <c r="G35" s="374"/>
      <c r="H35" s="284" t="s">
        <v>431</v>
      </c>
      <c r="I35" s="284"/>
      <c r="J35" s="284"/>
      <c r="K35" s="105"/>
      <c r="L35" s="105"/>
    </row>
    <row r="36" spans="3:12" ht="12.75">
      <c r="C36" s="44"/>
      <c r="D36" s="44"/>
      <c r="E36" s="44"/>
      <c r="F36" s="49"/>
      <c r="G36" s="44"/>
      <c r="H36" s="44"/>
      <c r="I36" s="49"/>
      <c r="J36" s="44"/>
      <c r="K36" s="44"/>
      <c r="L36" s="49"/>
    </row>
    <row r="37" spans="3:12" ht="12.75">
      <c r="C37" s="44"/>
      <c r="D37" s="44"/>
      <c r="E37" s="44"/>
      <c r="F37" s="49"/>
      <c r="G37" s="44"/>
      <c r="H37" s="44"/>
      <c r="I37" s="49"/>
      <c r="J37" s="44"/>
      <c r="K37" s="44"/>
      <c r="L37" s="49"/>
    </row>
    <row r="38" spans="3:12" ht="12.75">
      <c r="C38" s="44"/>
      <c r="D38" s="44"/>
      <c r="E38" s="44"/>
      <c r="F38" s="49"/>
      <c r="G38" s="44"/>
      <c r="H38" s="44"/>
      <c r="I38" s="49"/>
      <c r="J38" s="44"/>
      <c r="K38" s="44"/>
      <c r="L38" s="49"/>
    </row>
    <row r="39" spans="3:12" ht="12.75">
      <c r="C39" s="44"/>
      <c r="D39" s="44"/>
      <c r="E39" s="44"/>
      <c r="F39" s="49"/>
      <c r="G39" s="44"/>
      <c r="H39" s="44"/>
      <c r="I39" s="49"/>
      <c r="J39" s="44"/>
      <c r="K39" s="44"/>
      <c r="L39" s="49"/>
    </row>
    <row r="40" spans="3:12" ht="12.75">
      <c r="C40" s="44"/>
      <c r="D40" s="44"/>
      <c r="E40" s="44"/>
      <c r="F40" s="49"/>
      <c r="G40" s="44"/>
      <c r="H40" s="44"/>
      <c r="I40" s="49"/>
      <c r="J40" s="44"/>
      <c r="K40" s="44"/>
      <c r="L40" s="49"/>
    </row>
  </sheetData>
  <sheetProtection/>
  <mergeCells count="11">
    <mergeCell ref="A3:L3"/>
    <mergeCell ref="B5:B6"/>
    <mergeCell ref="C5:F5"/>
    <mergeCell ref="G5:I5"/>
    <mergeCell ref="J5:L5"/>
    <mergeCell ref="B35:G35"/>
    <mergeCell ref="C1:G1"/>
    <mergeCell ref="H1:L1"/>
    <mergeCell ref="C2:G2"/>
    <mergeCell ref="H2:L2"/>
    <mergeCell ref="A1:B1"/>
  </mergeCells>
  <hyperlinks>
    <hyperlink ref="H35" r:id="rId1" display="(https://expinterweb.empleo.gob.es/series/)"/>
  </hyperlinks>
  <printOptions/>
  <pageMargins left="0.5905511811023623" right="0" top="0.3937007874015748" bottom="0.5905511811023623" header="0" footer="0"/>
  <pageSetup fitToHeight="0" horizontalDpi="600" verticalDpi="600" orientation="portrait" paperSize="9" scale="70" r:id="rId2"/>
</worksheet>
</file>

<file path=xl/worksheets/sheet12.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25.8515625" style="21" customWidth="1"/>
    <col min="2" max="2" width="8.7109375" style="22" customWidth="1"/>
    <col min="3" max="3" width="9.7109375" style="22" customWidth="1"/>
    <col min="4" max="4" width="10.57421875" style="22" customWidth="1"/>
    <col min="5" max="5" width="9.28125" style="23" customWidth="1"/>
    <col min="6" max="6" width="9.8515625" style="23" customWidth="1"/>
    <col min="7" max="7" width="8.7109375" style="22" customWidth="1"/>
    <col min="8" max="8" width="10.57421875" style="22" customWidth="1"/>
    <col min="9" max="9" width="9.28125" style="23" customWidth="1"/>
    <col min="10" max="10" width="9.8515625" style="23" customWidth="1"/>
    <col min="11" max="11" width="8.7109375" style="22" customWidth="1"/>
    <col min="12" max="12" width="10.57421875" style="22" customWidth="1"/>
    <col min="13" max="13" width="9.28125" style="23" customWidth="1"/>
    <col min="14" max="14" width="9.8515625" style="23" customWidth="1"/>
    <col min="15" max="16384" width="11.421875" style="13" customWidth="1"/>
  </cols>
  <sheetData>
    <row r="1" spans="1:15" s="21" customFormat="1" ht="12.75">
      <c r="A1" s="12" t="s">
        <v>365</v>
      </c>
      <c r="B1" s="379" t="s">
        <v>443</v>
      </c>
      <c r="C1" s="379"/>
      <c r="D1" s="379"/>
      <c r="E1" s="379"/>
      <c r="F1" s="379"/>
      <c r="G1" s="379"/>
      <c r="H1" s="379"/>
      <c r="I1" s="379"/>
      <c r="J1" s="379"/>
      <c r="K1" s="379"/>
      <c r="L1" s="379"/>
      <c r="M1" s="379"/>
      <c r="N1" s="379"/>
      <c r="O1" s="51"/>
    </row>
    <row r="2" spans="1:15" s="21" customFormat="1" ht="12.75">
      <c r="A2" s="12"/>
      <c r="B2" s="380" t="s">
        <v>444</v>
      </c>
      <c r="C2" s="380"/>
      <c r="D2" s="380"/>
      <c r="E2" s="380"/>
      <c r="F2" s="380"/>
      <c r="G2" s="380"/>
      <c r="H2" s="380"/>
      <c r="I2" s="380"/>
      <c r="J2" s="380"/>
      <c r="K2" s="380"/>
      <c r="L2" s="380"/>
      <c r="M2" s="380"/>
      <c r="N2" s="380"/>
      <c r="O2" s="51"/>
    </row>
    <row r="3" spans="1:14" s="21" customFormat="1" ht="34.5" customHeight="1">
      <c r="A3" s="372" t="s">
        <v>191</v>
      </c>
      <c r="B3" s="372"/>
      <c r="C3" s="372"/>
      <c r="D3" s="372"/>
      <c r="E3" s="372"/>
      <c r="F3" s="372"/>
      <c r="G3" s="372"/>
      <c r="H3" s="372"/>
      <c r="I3" s="372"/>
      <c r="J3" s="372"/>
      <c r="K3" s="372"/>
      <c r="L3" s="372"/>
      <c r="M3" s="372"/>
      <c r="N3" s="372"/>
    </row>
    <row r="4" spans="1:6" s="21" customFormat="1" ht="12.75">
      <c r="A4" s="14"/>
      <c r="B4" s="14"/>
      <c r="C4" s="14"/>
      <c r="D4" s="14"/>
      <c r="E4" s="14"/>
      <c r="F4" s="14"/>
    </row>
    <row r="5" spans="1:14" s="36" customFormat="1" ht="33.75" customHeight="1">
      <c r="A5" s="367" t="s">
        <v>121</v>
      </c>
      <c r="B5" s="381" t="s">
        <v>33</v>
      </c>
      <c r="C5" s="382"/>
      <c r="D5" s="382"/>
      <c r="E5" s="382"/>
      <c r="F5" s="383"/>
      <c r="G5" s="381" t="s">
        <v>32</v>
      </c>
      <c r="H5" s="382"/>
      <c r="I5" s="382"/>
      <c r="J5" s="383"/>
      <c r="K5" s="384" t="s">
        <v>2</v>
      </c>
      <c r="L5" s="385"/>
      <c r="M5" s="385"/>
      <c r="N5" s="386"/>
    </row>
    <row r="6" spans="1:14" s="36" customFormat="1" ht="45" customHeight="1">
      <c r="A6" s="367"/>
      <c r="B6" s="32" t="s">
        <v>34</v>
      </c>
      <c r="C6" s="32" t="s">
        <v>35</v>
      </c>
      <c r="D6" s="18" t="s">
        <v>36</v>
      </c>
      <c r="E6" s="20" t="s">
        <v>104</v>
      </c>
      <c r="F6" s="20" t="s">
        <v>188</v>
      </c>
      <c r="G6" s="32" t="s">
        <v>34</v>
      </c>
      <c r="H6" s="18" t="s">
        <v>36</v>
      </c>
      <c r="I6" s="20" t="s">
        <v>104</v>
      </c>
      <c r="J6" s="20" t="s">
        <v>188</v>
      </c>
      <c r="K6" s="32" t="s">
        <v>34</v>
      </c>
      <c r="L6" s="18" t="s">
        <v>36</v>
      </c>
      <c r="M6" s="20" t="s">
        <v>104</v>
      </c>
      <c r="N6" s="20" t="s">
        <v>188</v>
      </c>
    </row>
    <row r="7" spans="1:14" ht="15" customHeight="1">
      <c r="A7" s="52" t="s">
        <v>122</v>
      </c>
      <c r="B7" s="215">
        <v>2626</v>
      </c>
      <c r="C7" s="215">
        <v>840870</v>
      </c>
      <c r="D7" s="215">
        <v>6905071</v>
      </c>
      <c r="E7" s="272">
        <v>1.94</v>
      </c>
      <c r="F7" s="272">
        <v>1754.86</v>
      </c>
      <c r="G7" s="215">
        <v>1982</v>
      </c>
      <c r="H7" s="215">
        <v>426639</v>
      </c>
      <c r="I7" s="272">
        <v>1.64</v>
      </c>
      <c r="J7" s="272">
        <v>1725.38</v>
      </c>
      <c r="K7" s="215">
        <v>644</v>
      </c>
      <c r="L7" s="215">
        <v>6478432</v>
      </c>
      <c r="M7" s="272">
        <v>1.96</v>
      </c>
      <c r="N7" s="272">
        <v>1756.8</v>
      </c>
    </row>
    <row r="8" spans="1:14" ht="12.75">
      <c r="A8" s="24" t="s">
        <v>181</v>
      </c>
      <c r="B8" s="215">
        <v>238</v>
      </c>
      <c r="C8" s="215">
        <v>220712</v>
      </c>
      <c r="D8" s="215">
        <v>2533867</v>
      </c>
      <c r="E8" s="272">
        <v>1.92</v>
      </c>
      <c r="F8" s="272">
        <v>1748.99</v>
      </c>
      <c r="G8" s="215">
        <v>144</v>
      </c>
      <c r="H8" s="215">
        <v>166286</v>
      </c>
      <c r="I8" s="272">
        <v>1.65</v>
      </c>
      <c r="J8" s="272">
        <v>1752.56</v>
      </c>
      <c r="K8" s="215">
        <v>94</v>
      </c>
      <c r="L8" s="215">
        <v>2367581</v>
      </c>
      <c r="M8" s="272">
        <v>1.94</v>
      </c>
      <c r="N8" s="272">
        <v>1748.74</v>
      </c>
    </row>
    <row r="9" spans="1:14" ht="15" customHeight="1">
      <c r="A9" s="24" t="s">
        <v>123</v>
      </c>
      <c r="B9" s="215">
        <v>362</v>
      </c>
      <c r="C9" s="215">
        <v>188853</v>
      </c>
      <c r="D9" s="215">
        <v>836426</v>
      </c>
      <c r="E9" s="272">
        <v>1.92</v>
      </c>
      <c r="F9" s="272">
        <v>1772.88</v>
      </c>
      <c r="G9" s="215">
        <v>284</v>
      </c>
      <c r="H9" s="215">
        <v>36709</v>
      </c>
      <c r="I9" s="272">
        <v>1.6</v>
      </c>
      <c r="J9" s="272">
        <v>1709.11</v>
      </c>
      <c r="K9" s="215">
        <v>78</v>
      </c>
      <c r="L9" s="215">
        <v>799717</v>
      </c>
      <c r="M9" s="272">
        <v>1.94</v>
      </c>
      <c r="N9" s="272">
        <v>1775.8</v>
      </c>
    </row>
    <row r="10" spans="1:14" ht="13.5" customHeight="1">
      <c r="A10" s="21" t="s">
        <v>132</v>
      </c>
      <c r="B10" s="50">
        <v>11</v>
      </c>
      <c r="C10" s="50">
        <v>10188</v>
      </c>
      <c r="D10" s="50">
        <v>17762</v>
      </c>
      <c r="E10" s="259">
        <v>1.9</v>
      </c>
      <c r="F10" s="259">
        <v>1639</v>
      </c>
      <c r="G10" s="50">
        <v>8</v>
      </c>
      <c r="H10" s="50">
        <v>4462</v>
      </c>
      <c r="I10" s="259">
        <v>1.72</v>
      </c>
      <c r="J10" s="259">
        <v>1720.5</v>
      </c>
      <c r="K10" s="50">
        <v>3</v>
      </c>
      <c r="L10" s="50">
        <v>13300</v>
      </c>
      <c r="M10" s="259">
        <v>1.96</v>
      </c>
      <c r="N10" s="259">
        <v>1611.65</v>
      </c>
    </row>
    <row r="11" spans="1:14" ht="13.5" customHeight="1">
      <c r="A11" s="21" t="s">
        <v>124</v>
      </c>
      <c r="B11" s="50">
        <v>25</v>
      </c>
      <c r="C11" s="50">
        <v>5145</v>
      </c>
      <c r="D11" s="50">
        <v>32977</v>
      </c>
      <c r="E11" s="259">
        <v>2.07</v>
      </c>
      <c r="F11" s="259">
        <v>1788.47</v>
      </c>
      <c r="G11" s="50">
        <v>18</v>
      </c>
      <c r="H11" s="50">
        <v>2737</v>
      </c>
      <c r="I11" s="259">
        <v>1.14</v>
      </c>
      <c r="J11" s="259">
        <v>1761.55</v>
      </c>
      <c r="K11" s="50">
        <v>7</v>
      </c>
      <c r="L11" s="50">
        <v>30240</v>
      </c>
      <c r="M11" s="259">
        <v>2.16</v>
      </c>
      <c r="N11" s="259">
        <v>1790.91</v>
      </c>
    </row>
    <row r="12" spans="1:14" ht="13.5" customHeight="1">
      <c r="A12" s="21" t="s">
        <v>125</v>
      </c>
      <c r="B12" s="50">
        <v>58</v>
      </c>
      <c r="C12" s="50">
        <v>4325</v>
      </c>
      <c r="D12" s="50">
        <v>43275</v>
      </c>
      <c r="E12" s="259">
        <v>1.84</v>
      </c>
      <c r="F12" s="259">
        <v>1749.16</v>
      </c>
      <c r="G12" s="50">
        <v>50</v>
      </c>
      <c r="H12" s="50">
        <v>5158</v>
      </c>
      <c r="I12" s="259">
        <v>1.81</v>
      </c>
      <c r="J12" s="259">
        <v>1702.48</v>
      </c>
      <c r="K12" s="50">
        <v>8</v>
      </c>
      <c r="L12" s="50">
        <v>38117</v>
      </c>
      <c r="M12" s="259">
        <v>1.84</v>
      </c>
      <c r="N12" s="259">
        <v>1755.48</v>
      </c>
    </row>
    <row r="13" spans="1:14" ht="13.5" customHeight="1">
      <c r="A13" s="21" t="s">
        <v>126</v>
      </c>
      <c r="B13" s="50">
        <v>47</v>
      </c>
      <c r="C13" s="50">
        <v>28279</v>
      </c>
      <c r="D13" s="50">
        <v>158080</v>
      </c>
      <c r="E13" s="259">
        <v>1.79</v>
      </c>
      <c r="F13" s="259">
        <v>1777.14</v>
      </c>
      <c r="G13" s="50">
        <v>38</v>
      </c>
      <c r="H13" s="50">
        <v>3876</v>
      </c>
      <c r="I13" s="259">
        <v>1.43</v>
      </c>
      <c r="J13" s="259">
        <v>1727.88</v>
      </c>
      <c r="K13" s="50">
        <v>9</v>
      </c>
      <c r="L13" s="50">
        <v>154204</v>
      </c>
      <c r="M13" s="259">
        <v>1.8</v>
      </c>
      <c r="N13" s="259">
        <v>1778.38</v>
      </c>
    </row>
    <row r="14" spans="1:14" ht="13.5" customHeight="1">
      <c r="A14" s="21" t="s">
        <v>127</v>
      </c>
      <c r="B14" s="50">
        <v>40</v>
      </c>
      <c r="C14" s="50">
        <v>9686</v>
      </c>
      <c r="D14" s="50">
        <v>54222</v>
      </c>
      <c r="E14" s="259">
        <v>1.93</v>
      </c>
      <c r="F14" s="259">
        <v>1805.85</v>
      </c>
      <c r="G14" s="50">
        <v>32</v>
      </c>
      <c r="H14" s="50">
        <v>2857</v>
      </c>
      <c r="I14" s="259">
        <v>1.81</v>
      </c>
      <c r="J14" s="259">
        <v>1713.96</v>
      </c>
      <c r="K14" s="50">
        <v>8</v>
      </c>
      <c r="L14" s="50">
        <v>51365</v>
      </c>
      <c r="M14" s="259">
        <v>1.93</v>
      </c>
      <c r="N14" s="259">
        <v>1810.96</v>
      </c>
    </row>
    <row r="15" spans="1:14" ht="13.5" customHeight="1">
      <c r="A15" s="21" t="s">
        <v>128</v>
      </c>
      <c r="B15" s="50">
        <v>41</v>
      </c>
      <c r="C15" s="50">
        <v>8931</v>
      </c>
      <c r="D15" s="50">
        <v>55893</v>
      </c>
      <c r="E15" s="259">
        <v>2.16</v>
      </c>
      <c r="F15" s="259">
        <v>1771.23</v>
      </c>
      <c r="G15" s="50">
        <v>28</v>
      </c>
      <c r="H15" s="50">
        <v>2263</v>
      </c>
      <c r="I15" s="259">
        <v>2.49</v>
      </c>
      <c r="J15" s="259">
        <v>1730.27</v>
      </c>
      <c r="K15" s="50">
        <v>13</v>
      </c>
      <c r="L15" s="50">
        <v>53630</v>
      </c>
      <c r="M15" s="259">
        <v>2.14</v>
      </c>
      <c r="N15" s="259">
        <v>1772.96</v>
      </c>
    </row>
    <row r="16" spans="1:14" ht="13.5" customHeight="1">
      <c r="A16" s="21" t="s">
        <v>129</v>
      </c>
      <c r="B16" s="50">
        <v>31</v>
      </c>
      <c r="C16" s="50">
        <v>14833</v>
      </c>
      <c r="D16" s="50">
        <v>38979</v>
      </c>
      <c r="E16" s="259">
        <v>1.75</v>
      </c>
      <c r="F16" s="259">
        <v>1767.98</v>
      </c>
      <c r="G16" s="50">
        <v>24</v>
      </c>
      <c r="H16" s="50">
        <v>5109</v>
      </c>
      <c r="I16" s="259">
        <v>1.08</v>
      </c>
      <c r="J16" s="259">
        <v>1711.61</v>
      </c>
      <c r="K16" s="50">
        <v>7</v>
      </c>
      <c r="L16" s="50">
        <v>33870</v>
      </c>
      <c r="M16" s="259">
        <v>1.85</v>
      </c>
      <c r="N16" s="259">
        <v>1776.49</v>
      </c>
    </row>
    <row r="17" spans="1:14" ht="13.5" customHeight="1">
      <c r="A17" s="21" t="s">
        <v>130</v>
      </c>
      <c r="B17" s="50">
        <v>42</v>
      </c>
      <c r="C17" s="50">
        <v>57998</v>
      </c>
      <c r="D17" s="50">
        <v>165221</v>
      </c>
      <c r="E17" s="259">
        <v>2.45</v>
      </c>
      <c r="F17" s="259">
        <v>1780.7</v>
      </c>
      <c r="G17" s="50">
        <v>35</v>
      </c>
      <c r="H17" s="50">
        <v>3673</v>
      </c>
      <c r="I17" s="259">
        <v>1.55</v>
      </c>
      <c r="J17" s="259">
        <v>1731.12</v>
      </c>
      <c r="K17" s="50">
        <v>7</v>
      </c>
      <c r="L17" s="50">
        <v>161548</v>
      </c>
      <c r="M17" s="259">
        <v>2.47</v>
      </c>
      <c r="N17" s="259">
        <v>1781.82</v>
      </c>
    </row>
    <row r="18" spans="1:14" ht="13.5" customHeight="1">
      <c r="A18" s="21" t="s">
        <v>131</v>
      </c>
      <c r="B18" s="50">
        <v>67</v>
      </c>
      <c r="C18" s="50">
        <v>49468</v>
      </c>
      <c r="D18" s="50">
        <v>270017</v>
      </c>
      <c r="E18" s="259">
        <v>1.65</v>
      </c>
      <c r="F18" s="259">
        <v>1770.72</v>
      </c>
      <c r="G18" s="50">
        <v>51</v>
      </c>
      <c r="H18" s="50">
        <v>6574</v>
      </c>
      <c r="I18" s="259">
        <v>1.69</v>
      </c>
      <c r="J18" s="259">
        <v>1650.04</v>
      </c>
      <c r="K18" s="50">
        <v>16</v>
      </c>
      <c r="L18" s="50">
        <v>263443</v>
      </c>
      <c r="M18" s="259">
        <v>1.65</v>
      </c>
      <c r="N18" s="259">
        <v>1773.73</v>
      </c>
    </row>
    <row r="19" spans="1:14" ht="15" customHeight="1">
      <c r="A19" s="52" t="s">
        <v>133</v>
      </c>
      <c r="B19" s="215">
        <v>97</v>
      </c>
      <c r="C19" s="215">
        <v>21927</v>
      </c>
      <c r="D19" s="215">
        <v>99775</v>
      </c>
      <c r="E19" s="272">
        <v>1.84</v>
      </c>
      <c r="F19" s="272">
        <v>1698.07</v>
      </c>
      <c r="G19" s="215">
        <v>70</v>
      </c>
      <c r="H19" s="215">
        <v>18205</v>
      </c>
      <c r="I19" s="272">
        <v>1.23</v>
      </c>
      <c r="J19" s="272">
        <v>1721.55</v>
      </c>
      <c r="K19" s="215">
        <v>27</v>
      </c>
      <c r="L19" s="215">
        <v>81570</v>
      </c>
      <c r="M19" s="272">
        <v>1.98</v>
      </c>
      <c r="N19" s="272">
        <v>1692.83</v>
      </c>
    </row>
    <row r="20" spans="1:14" ht="13.5" customHeight="1">
      <c r="A20" s="21" t="s">
        <v>132</v>
      </c>
      <c r="B20" s="50">
        <v>5</v>
      </c>
      <c r="C20" s="50">
        <v>30</v>
      </c>
      <c r="D20" s="50">
        <v>1997</v>
      </c>
      <c r="E20" s="259">
        <v>2.24</v>
      </c>
      <c r="F20" s="259">
        <v>1713.72</v>
      </c>
      <c r="G20" s="50">
        <v>2</v>
      </c>
      <c r="H20" s="50">
        <v>171</v>
      </c>
      <c r="I20" s="259">
        <v>2</v>
      </c>
      <c r="J20" s="259">
        <v>1740.7</v>
      </c>
      <c r="K20" s="50">
        <v>3</v>
      </c>
      <c r="L20" s="50">
        <v>1826</v>
      </c>
      <c r="M20" s="259">
        <v>2.26</v>
      </c>
      <c r="N20" s="259">
        <v>1711.2</v>
      </c>
    </row>
    <row r="21" spans="1:14" ht="13.5" customHeight="1">
      <c r="A21" s="21" t="s">
        <v>134</v>
      </c>
      <c r="B21" s="50">
        <v>14</v>
      </c>
      <c r="C21" s="50">
        <v>2344</v>
      </c>
      <c r="D21" s="50">
        <v>10899</v>
      </c>
      <c r="E21" s="259">
        <v>1.87</v>
      </c>
      <c r="F21" s="259">
        <v>1784.3</v>
      </c>
      <c r="G21" s="50">
        <v>8</v>
      </c>
      <c r="H21" s="50">
        <v>508</v>
      </c>
      <c r="I21" s="259">
        <v>1.94</v>
      </c>
      <c r="J21" s="259">
        <v>1761.35</v>
      </c>
      <c r="K21" s="50">
        <v>6</v>
      </c>
      <c r="L21" s="50">
        <v>10391</v>
      </c>
      <c r="M21" s="259">
        <v>1.87</v>
      </c>
      <c r="N21" s="259">
        <v>1785.42</v>
      </c>
    </row>
    <row r="22" spans="1:14" ht="13.5" customHeight="1">
      <c r="A22" s="21" t="s">
        <v>135</v>
      </c>
      <c r="B22" s="50">
        <v>10</v>
      </c>
      <c r="C22" s="50">
        <v>2643</v>
      </c>
      <c r="D22" s="50">
        <v>15539</v>
      </c>
      <c r="E22" s="259">
        <v>2.04</v>
      </c>
      <c r="F22" s="259">
        <v>1770.77</v>
      </c>
      <c r="G22" s="50">
        <v>4</v>
      </c>
      <c r="H22" s="50">
        <v>280</v>
      </c>
      <c r="I22" s="259">
        <v>1.42</v>
      </c>
      <c r="J22" s="259">
        <v>1733.9</v>
      </c>
      <c r="K22" s="50">
        <v>6</v>
      </c>
      <c r="L22" s="50">
        <v>15259</v>
      </c>
      <c r="M22" s="259">
        <v>2.05</v>
      </c>
      <c r="N22" s="259">
        <v>1771.45</v>
      </c>
    </row>
    <row r="23" spans="1:14" ht="13.5" customHeight="1">
      <c r="A23" s="21" t="s">
        <v>136</v>
      </c>
      <c r="B23" s="50">
        <v>68</v>
      </c>
      <c r="C23" s="50">
        <v>16910</v>
      </c>
      <c r="D23" s="50">
        <v>71340</v>
      </c>
      <c r="E23" s="259">
        <v>1.78</v>
      </c>
      <c r="F23" s="259">
        <v>1668.62</v>
      </c>
      <c r="G23" s="50">
        <v>56</v>
      </c>
      <c r="H23" s="50">
        <v>17246</v>
      </c>
      <c r="I23" s="259">
        <v>1.2</v>
      </c>
      <c r="J23" s="259">
        <v>1719.99</v>
      </c>
      <c r="K23" s="50">
        <v>12</v>
      </c>
      <c r="L23" s="50">
        <v>54094</v>
      </c>
      <c r="M23" s="259">
        <v>1.97</v>
      </c>
      <c r="N23" s="259">
        <v>1652.24</v>
      </c>
    </row>
    <row r="24" spans="1:14" ht="15" customHeight="1">
      <c r="A24" s="52" t="s">
        <v>137</v>
      </c>
      <c r="B24" s="215">
        <v>71</v>
      </c>
      <c r="C24" s="215">
        <v>9394</v>
      </c>
      <c r="D24" s="215">
        <v>92277</v>
      </c>
      <c r="E24" s="272">
        <v>2.14</v>
      </c>
      <c r="F24" s="272">
        <v>1758.86</v>
      </c>
      <c r="G24" s="215">
        <v>57</v>
      </c>
      <c r="H24" s="215">
        <v>5552</v>
      </c>
      <c r="I24" s="272">
        <v>1.71</v>
      </c>
      <c r="J24" s="272">
        <v>1703.83</v>
      </c>
      <c r="K24" s="215">
        <v>14</v>
      </c>
      <c r="L24" s="215">
        <v>86725</v>
      </c>
      <c r="M24" s="272">
        <v>2.17</v>
      </c>
      <c r="N24" s="272">
        <v>1762.38</v>
      </c>
    </row>
    <row r="25" spans="1:14" ht="15" customHeight="1">
      <c r="A25" s="52" t="s">
        <v>472</v>
      </c>
      <c r="B25" s="215">
        <v>28</v>
      </c>
      <c r="C25" s="215">
        <v>15758</v>
      </c>
      <c r="D25" s="215">
        <v>178671</v>
      </c>
      <c r="E25" s="272">
        <v>0.35</v>
      </c>
      <c r="F25" s="272">
        <v>1775.78</v>
      </c>
      <c r="G25" s="215">
        <v>17</v>
      </c>
      <c r="H25" s="215">
        <v>2464</v>
      </c>
      <c r="I25" s="272">
        <v>2.36</v>
      </c>
      <c r="J25" s="272">
        <v>1691.5</v>
      </c>
      <c r="K25" s="215">
        <v>11</v>
      </c>
      <c r="L25" s="215">
        <v>176207</v>
      </c>
      <c r="M25" s="272">
        <v>0.32</v>
      </c>
      <c r="N25" s="272">
        <v>1776.96</v>
      </c>
    </row>
    <row r="26" spans="1:14" ht="15" customHeight="1">
      <c r="A26" s="52" t="s">
        <v>138</v>
      </c>
      <c r="B26" s="215">
        <v>86</v>
      </c>
      <c r="C26" s="215">
        <v>15297</v>
      </c>
      <c r="D26" s="215">
        <v>176927</v>
      </c>
      <c r="E26" s="272">
        <v>2.06</v>
      </c>
      <c r="F26" s="272">
        <v>1787.38</v>
      </c>
      <c r="G26" s="215">
        <v>72</v>
      </c>
      <c r="H26" s="215">
        <v>5968</v>
      </c>
      <c r="I26" s="272">
        <v>1.76</v>
      </c>
      <c r="J26" s="272">
        <v>1752.16</v>
      </c>
      <c r="K26" s="215">
        <v>14</v>
      </c>
      <c r="L26" s="215">
        <v>170959</v>
      </c>
      <c r="M26" s="272">
        <v>2.08</v>
      </c>
      <c r="N26" s="272">
        <v>1788.61</v>
      </c>
    </row>
    <row r="27" spans="1:14" ht="13.5" customHeight="1">
      <c r="A27" s="21" t="s">
        <v>132</v>
      </c>
      <c r="B27" s="50">
        <v>9</v>
      </c>
      <c r="C27" s="50">
        <v>13</v>
      </c>
      <c r="D27" s="50">
        <v>3282</v>
      </c>
      <c r="E27" s="259">
        <v>2</v>
      </c>
      <c r="F27" s="259">
        <v>1800.14</v>
      </c>
      <c r="G27" s="50">
        <v>8</v>
      </c>
      <c r="H27" s="50">
        <v>1482</v>
      </c>
      <c r="I27" s="259">
        <v>1.38</v>
      </c>
      <c r="J27" s="259">
        <v>1768.74</v>
      </c>
      <c r="K27" s="50">
        <v>1</v>
      </c>
      <c r="L27" s="50">
        <v>1800</v>
      </c>
      <c r="M27" s="259">
        <v>2.5</v>
      </c>
      <c r="N27" s="259">
        <v>1826</v>
      </c>
    </row>
    <row r="28" spans="1:14" ht="13.5" customHeight="1">
      <c r="A28" s="21" t="s">
        <v>139</v>
      </c>
      <c r="B28" s="50">
        <v>54</v>
      </c>
      <c r="C28" s="50">
        <v>7814</v>
      </c>
      <c r="D28" s="50">
        <v>93654</v>
      </c>
      <c r="E28" s="259">
        <v>2.02</v>
      </c>
      <c r="F28" s="259">
        <v>1767.33</v>
      </c>
      <c r="G28" s="50">
        <v>45</v>
      </c>
      <c r="H28" s="50">
        <v>2829</v>
      </c>
      <c r="I28" s="259">
        <v>2.02</v>
      </c>
      <c r="J28" s="259">
        <v>1761.47</v>
      </c>
      <c r="K28" s="50">
        <v>9</v>
      </c>
      <c r="L28" s="50">
        <v>90825</v>
      </c>
      <c r="M28" s="259">
        <v>2.02</v>
      </c>
      <c r="N28" s="259">
        <v>1767.51</v>
      </c>
    </row>
    <row r="29" spans="1:14" ht="13.5" customHeight="1">
      <c r="A29" s="21" t="s">
        <v>140</v>
      </c>
      <c r="B29" s="50">
        <v>23</v>
      </c>
      <c r="C29" s="50">
        <v>7470</v>
      </c>
      <c r="D29" s="50">
        <v>79991</v>
      </c>
      <c r="E29" s="259">
        <v>2.11</v>
      </c>
      <c r="F29" s="259">
        <v>1810.34</v>
      </c>
      <c r="G29" s="50">
        <v>19</v>
      </c>
      <c r="H29" s="50">
        <v>1657</v>
      </c>
      <c r="I29" s="259">
        <v>1.65</v>
      </c>
      <c r="J29" s="259">
        <v>1721.43</v>
      </c>
      <c r="K29" s="50">
        <v>4</v>
      </c>
      <c r="L29" s="50">
        <v>78334</v>
      </c>
      <c r="M29" s="259">
        <v>2.12</v>
      </c>
      <c r="N29" s="259">
        <v>1812.22</v>
      </c>
    </row>
    <row r="30" spans="1:14" ht="15" customHeight="1">
      <c r="A30" s="52" t="s">
        <v>141</v>
      </c>
      <c r="B30" s="215">
        <v>73</v>
      </c>
      <c r="C30" s="215">
        <v>14180</v>
      </c>
      <c r="D30" s="215">
        <v>90577</v>
      </c>
      <c r="E30" s="272">
        <v>1.8</v>
      </c>
      <c r="F30" s="272">
        <v>1756.44</v>
      </c>
      <c r="G30" s="215">
        <v>55</v>
      </c>
      <c r="H30" s="215">
        <v>8291</v>
      </c>
      <c r="I30" s="272">
        <v>1.55</v>
      </c>
      <c r="J30" s="272">
        <v>1737.06</v>
      </c>
      <c r="K30" s="215">
        <v>18</v>
      </c>
      <c r="L30" s="215">
        <v>82286</v>
      </c>
      <c r="M30" s="272">
        <v>1.82</v>
      </c>
      <c r="N30" s="272">
        <v>1758.39</v>
      </c>
    </row>
    <row r="31" spans="1:14" ht="15" customHeight="1">
      <c r="A31" s="52" t="s">
        <v>142</v>
      </c>
      <c r="B31" s="215">
        <v>101</v>
      </c>
      <c r="C31" s="215">
        <v>33416</v>
      </c>
      <c r="D31" s="215">
        <v>216589</v>
      </c>
      <c r="E31" s="272">
        <v>2.06</v>
      </c>
      <c r="F31" s="272">
        <v>1759.94</v>
      </c>
      <c r="G31" s="215">
        <v>54</v>
      </c>
      <c r="H31" s="215">
        <v>12614</v>
      </c>
      <c r="I31" s="272">
        <v>1.9</v>
      </c>
      <c r="J31" s="272">
        <v>1621.94</v>
      </c>
      <c r="K31" s="215">
        <v>47</v>
      </c>
      <c r="L31" s="215">
        <v>203975</v>
      </c>
      <c r="M31" s="272">
        <v>2.07</v>
      </c>
      <c r="N31" s="272">
        <v>1768.48</v>
      </c>
    </row>
    <row r="32" spans="1:14" ht="13.5" customHeight="1">
      <c r="A32" s="21" t="s">
        <v>132</v>
      </c>
      <c r="B32" s="50">
        <v>7</v>
      </c>
      <c r="C32" s="50">
        <v>12</v>
      </c>
      <c r="D32" s="50">
        <v>9683</v>
      </c>
      <c r="E32" s="259">
        <v>2.94</v>
      </c>
      <c r="F32" s="259">
        <v>1606.15</v>
      </c>
      <c r="G32" s="50">
        <v>5</v>
      </c>
      <c r="H32" s="50">
        <v>7561</v>
      </c>
      <c r="I32" s="259">
        <v>2.01</v>
      </c>
      <c r="J32" s="259">
        <v>1559.86</v>
      </c>
      <c r="K32" s="50">
        <v>2</v>
      </c>
      <c r="L32" s="50">
        <v>2122</v>
      </c>
      <c r="M32" s="259">
        <v>6.26</v>
      </c>
      <c r="N32" s="259">
        <v>1771.11</v>
      </c>
    </row>
    <row r="33" spans="1:14" ht="13.5" customHeight="1">
      <c r="A33" s="21" t="s">
        <v>143</v>
      </c>
      <c r="B33" s="50">
        <v>20</v>
      </c>
      <c r="C33" s="50">
        <v>11192</v>
      </c>
      <c r="D33" s="50">
        <v>51266</v>
      </c>
      <c r="E33" s="259">
        <v>2.17</v>
      </c>
      <c r="F33" s="259">
        <v>1773.11</v>
      </c>
      <c r="G33" s="50">
        <v>9</v>
      </c>
      <c r="H33" s="50">
        <v>876</v>
      </c>
      <c r="I33" s="259">
        <v>1.54</v>
      </c>
      <c r="J33" s="259">
        <v>1699.62</v>
      </c>
      <c r="K33" s="50">
        <v>11</v>
      </c>
      <c r="L33" s="50">
        <v>50390</v>
      </c>
      <c r="M33" s="259">
        <v>2.18</v>
      </c>
      <c r="N33" s="259">
        <v>1774.39</v>
      </c>
    </row>
    <row r="34" spans="1:14" ht="13.5" customHeight="1">
      <c r="A34" s="21" t="s">
        <v>144</v>
      </c>
      <c r="B34" s="50">
        <v>24</v>
      </c>
      <c r="C34" s="50">
        <v>9972</v>
      </c>
      <c r="D34" s="50">
        <v>63770</v>
      </c>
      <c r="E34" s="259">
        <v>1.92</v>
      </c>
      <c r="F34" s="259">
        <v>1770.35</v>
      </c>
      <c r="G34" s="50">
        <v>12</v>
      </c>
      <c r="H34" s="50">
        <v>870</v>
      </c>
      <c r="I34" s="259">
        <v>1.8</v>
      </c>
      <c r="J34" s="259">
        <v>1672.76</v>
      </c>
      <c r="K34" s="50">
        <v>12</v>
      </c>
      <c r="L34" s="50">
        <v>62900</v>
      </c>
      <c r="M34" s="259">
        <v>1.92</v>
      </c>
      <c r="N34" s="259">
        <v>1771.7</v>
      </c>
    </row>
    <row r="35" spans="1:14" ht="13.5" customHeight="1">
      <c r="A35" s="21" t="s">
        <v>145</v>
      </c>
      <c r="B35" s="50">
        <v>6</v>
      </c>
      <c r="C35" s="50">
        <v>2488</v>
      </c>
      <c r="D35" s="50">
        <v>8445</v>
      </c>
      <c r="E35" s="259">
        <v>1.35</v>
      </c>
      <c r="F35" s="259">
        <v>1779.37</v>
      </c>
      <c r="G35" s="50">
        <v>2</v>
      </c>
      <c r="H35" s="50">
        <v>145</v>
      </c>
      <c r="I35" s="259">
        <v>1.1</v>
      </c>
      <c r="J35" s="259">
        <v>1817.35</v>
      </c>
      <c r="K35" s="50">
        <v>4</v>
      </c>
      <c r="L35" s="50">
        <v>8300</v>
      </c>
      <c r="M35" s="259">
        <v>1.36</v>
      </c>
      <c r="N35" s="259">
        <v>1778.71</v>
      </c>
    </row>
    <row r="36" spans="1:14" ht="13.5" customHeight="1">
      <c r="A36" s="21" t="s">
        <v>146</v>
      </c>
      <c r="B36" s="50">
        <v>19</v>
      </c>
      <c r="C36" s="50">
        <v>1921</v>
      </c>
      <c r="D36" s="50">
        <v>21783</v>
      </c>
      <c r="E36" s="259">
        <v>2.11</v>
      </c>
      <c r="F36" s="259">
        <v>1761.69</v>
      </c>
      <c r="G36" s="50">
        <v>12</v>
      </c>
      <c r="H36" s="50">
        <v>1215</v>
      </c>
      <c r="I36" s="259">
        <v>1.66</v>
      </c>
      <c r="J36" s="259">
        <v>1757.2</v>
      </c>
      <c r="K36" s="50">
        <v>7</v>
      </c>
      <c r="L36" s="50">
        <v>20568</v>
      </c>
      <c r="M36" s="259">
        <v>2.14</v>
      </c>
      <c r="N36" s="259">
        <v>1761.96</v>
      </c>
    </row>
    <row r="37" spans="1:14" ht="13.5" customHeight="1">
      <c r="A37" s="21" t="s">
        <v>147</v>
      </c>
      <c r="B37" s="50">
        <v>25</v>
      </c>
      <c r="C37" s="50">
        <v>7831</v>
      </c>
      <c r="D37" s="50">
        <v>61642</v>
      </c>
      <c r="E37" s="259">
        <v>2.05</v>
      </c>
      <c r="F37" s="259">
        <v>1759.1</v>
      </c>
      <c r="G37" s="50">
        <v>14</v>
      </c>
      <c r="H37" s="50">
        <v>1947</v>
      </c>
      <c r="I37" s="259">
        <v>1.89</v>
      </c>
      <c r="J37" s="259">
        <v>1706.39</v>
      </c>
      <c r="K37" s="50">
        <v>11</v>
      </c>
      <c r="L37" s="50">
        <v>59695</v>
      </c>
      <c r="M37" s="259">
        <v>2.06</v>
      </c>
      <c r="N37" s="259">
        <v>1760.82</v>
      </c>
    </row>
    <row r="38" spans="1:14" ht="15" customHeight="1">
      <c r="A38" s="52" t="s">
        <v>148</v>
      </c>
      <c r="B38" s="215">
        <v>233</v>
      </c>
      <c r="C38" s="215">
        <v>32950</v>
      </c>
      <c r="D38" s="215">
        <v>195797</v>
      </c>
      <c r="E38" s="272">
        <v>1.89</v>
      </c>
      <c r="F38" s="272">
        <v>1759.82</v>
      </c>
      <c r="G38" s="215">
        <v>131</v>
      </c>
      <c r="H38" s="215">
        <v>14897</v>
      </c>
      <c r="I38" s="272">
        <v>1.55</v>
      </c>
      <c r="J38" s="272">
        <v>1723.28</v>
      </c>
      <c r="K38" s="215">
        <v>102</v>
      </c>
      <c r="L38" s="215">
        <v>180900</v>
      </c>
      <c r="M38" s="272">
        <v>1.92</v>
      </c>
      <c r="N38" s="272">
        <v>1762.83</v>
      </c>
    </row>
    <row r="39" spans="1:14" ht="13.5" customHeight="1">
      <c r="A39" s="21" t="s">
        <v>132</v>
      </c>
      <c r="B39" s="50">
        <v>9</v>
      </c>
      <c r="C39" s="50">
        <v>686</v>
      </c>
      <c r="D39" s="50">
        <v>4960</v>
      </c>
      <c r="E39" s="259">
        <v>2.13</v>
      </c>
      <c r="F39" s="259">
        <v>1755.99</v>
      </c>
      <c r="G39" s="50">
        <v>5</v>
      </c>
      <c r="H39" s="50">
        <v>973</v>
      </c>
      <c r="I39" s="259">
        <v>0.78</v>
      </c>
      <c r="J39" s="259">
        <v>1644.2</v>
      </c>
      <c r="K39" s="50">
        <v>4</v>
      </c>
      <c r="L39" s="50">
        <v>3987</v>
      </c>
      <c r="M39" s="259">
        <v>2.46</v>
      </c>
      <c r="N39" s="259">
        <v>1783.28</v>
      </c>
    </row>
    <row r="40" spans="1:14" ht="13.5" customHeight="1">
      <c r="A40" s="21" t="s">
        <v>149</v>
      </c>
      <c r="B40" s="50">
        <v>21</v>
      </c>
      <c r="C40" s="50">
        <v>1848</v>
      </c>
      <c r="D40" s="50">
        <v>8168</v>
      </c>
      <c r="E40" s="259">
        <v>1.86</v>
      </c>
      <c r="F40" s="259">
        <v>1758.66</v>
      </c>
      <c r="G40" s="50">
        <v>10</v>
      </c>
      <c r="H40" s="50">
        <v>917</v>
      </c>
      <c r="I40" s="259">
        <v>1.38</v>
      </c>
      <c r="J40" s="259">
        <v>1673.34</v>
      </c>
      <c r="K40" s="50">
        <v>11</v>
      </c>
      <c r="L40" s="50">
        <v>7251</v>
      </c>
      <c r="M40" s="259">
        <v>1.92</v>
      </c>
      <c r="N40" s="259">
        <v>1769.45</v>
      </c>
    </row>
    <row r="41" spans="1:14" ht="13.5" customHeight="1">
      <c r="A41" s="21" t="s">
        <v>150</v>
      </c>
      <c r="B41" s="50">
        <v>55</v>
      </c>
      <c r="C41" s="50">
        <v>6760</v>
      </c>
      <c r="D41" s="50">
        <v>53484</v>
      </c>
      <c r="E41" s="259">
        <v>1.66</v>
      </c>
      <c r="F41" s="259">
        <v>1765.28</v>
      </c>
      <c r="G41" s="50">
        <v>35</v>
      </c>
      <c r="H41" s="50">
        <v>4317</v>
      </c>
      <c r="I41" s="259">
        <v>1.78</v>
      </c>
      <c r="J41" s="259">
        <v>1729.83</v>
      </c>
      <c r="K41" s="50">
        <v>20</v>
      </c>
      <c r="L41" s="50">
        <v>49167</v>
      </c>
      <c r="M41" s="259">
        <v>1.65</v>
      </c>
      <c r="N41" s="259">
        <v>1768.39</v>
      </c>
    </row>
    <row r="42" spans="1:14" ht="13.5" customHeight="1">
      <c r="A42" s="21" t="s">
        <v>151</v>
      </c>
      <c r="B42" s="50">
        <v>32</v>
      </c>
      <c r="C42" s="50">
        <v>3769</v>
      </c>
      <c r="D42" s="50">
        <v>32932</v>
      </c>
      <c r="E42" s="259">
        <v>2.18</v>
      </c>
      <c r="F42" s="259">
        <v>1750.77</v>
      </c>
      <c r="G42" s="50">
        <v>22</v>
      </c>
      <c r="H42" s="50">
        <v>1892</v>
      </c>
      <c r="I42" s="259">
        <v>0.98</v>
      </c>
      <c r="J42" s="259">
        <v>1733.79</v>
      </c>
      <c r="K42" s="50">
        <v>10</v>
      </c>
      <c r="L42" s="50">
        <v>31040</v>
      </c>
      <c r="M42" s="259">
        <v>2.25</v>
      </c>
      <c r="N42" s="259">
        <v>1751.81</v>
      </c>
    </row>
    <row r="43" spans="1:14" ht="13.5" customHeight="1">
      <c r="A43" s="21" t="s">
        <v>152</v>
      </c>
      <c r="B43" s="50">
        <v>20</v>
      </c>
      <c r="C43" s="50">
        <v>1494</v>
      </c>
      <c r="D43" s="50">
        <v>8434</v>
      </c>
      <c r="E43" s="259">
        <v>1.72</v>
      </c>
      <c r="F43" s="259">
        <v>1745.78</v>
      </c>
      <c r="G43" s="50">
        <v>14</v>
      </c>
      <c r="H43" s="50">
        <v>1578</v>
      </c>
      <c r="I43" s="259">
        <v>1.79</v>
      </c>
      <c r="J43" s="259">
        <v>1748.33</v>
      </c>
      <c r="K43" s="50">
        <v>6</v>
      </c>
      <c r="L43" s="50">
        <v>6856</v>
      </c>
      <c r="M43" s="259">
        <v>1.7</v>
      </c>
      <c r="N43" s="259">
        <v>1745.2</v>
      </c>
    </row>
    <row r="44" spans="1:14" ht="13.5" customHeight="1">
      <c r="A44" s="21" t="s">
        <v>153</v>
      </c>
      <c r="B44" s="50">
        <v>18</v>
      </c>
      <c r="C44" s="50">
        <v>3915</v>
      </c>
      <c r="D44" s="50">
        <v>21429</v>
      </c>
      <c r="E44" s="259">
        <v>1.76</v>
      </c>
      <c r="F44" s="259">
        <v>1755.27</v>
      </c>
      <c r="G44" s="50">
        <v>8</v>
      </c>
      <c r="H44" s="50">
        <v>580</v>
      </c>
      <c r="I44" s="259">
        <v>1.6</v>
      </c>
      <c r="J44" s="259">
        <v>1737.46</v>
      </c>
      <c r="K44" s="50">
        <v>10</v>
      </c>
      <c r="L44" s="50">
        <v>20849</v>
      </c>
      <c r="M44" s="259">
        <v>1.77</v>
      </c>
      <c r="N44" s="259">
        <v>1755.77</v>
      </c>
    </row>
    <row r="45" spans="1:14" ht="13.5" customHeight="1">
      <c r="A45" s="21" t="s">
        <v>154</v>
      </c>
      <c r="B45" s="50">
        <v>17</v>
      </c>
      <c r="C45" s="50">
        <v>4692</v>
      </c>
      <c r="D45" s="50">
        <v>17793</v>
      </c>
      <c r="E45" s="259">
        <v>2.26</v>
      </c>
      <c r="F45" s="259">
        <v>1772.79</v>
      </c>
      <c r="G45" s="50">
        <v>8</v>
      </c>
      <c r="H45" s="50">
        <v>1157</v>
      </c>
      <c r="I45" s="259">
        <v>1.7</v>
      </c>
      <c r="J45" s="259">
        <v>1711.3</v>
      </c>
      <c r="K45" s="50">
        <v>9</v>
      </c>
      <c r="L45" s="50">
        <v>16636</v>
      </c>
      <c r="M45" s="259">
        <v>2.3</v>
      </c>
      <c r="N45" s="259">
        <v>1777.07</v>
      </c>
    </row>
    <row r="46" spans="1:14" ht="13.5" customHeight="1">
      <c r="A46" s="21" t="s">
        <v>155</v>
      </c>
      <c r="B46" s="50">
        <v>14</v>
      </c>
      <c r="C46" s="50">
        <v>1645</v>
      </c>
      <c r="D46" s="50">
        <v>9630</v>
      </c>
      <c r="E46" s="259">
        <v>2.32</v>
      </c>
      <c r="F46" s="259">
        <v>1766.12</v>
      </c>
      <c r="G46" s="50">
        <v>4</v>
      </c>
      <c r="H46" s="50">
        <v>602</v>
      </c>
      <c r="I46" s="259">
        <v>2.26</v>
      </c>
      <c r="J46" s="259">
        <v>1748.96</v>
      </c>
      <c r="K46" s="50">
        <v>10</v>
      </c>
      <c r="L46" s="50">
        <v>9028</v>
      </c>
      <c r="M46" s="259">
        <v>2.33</v>
      </c>
      <c r="N46" s="259">
        <v>1767.26</v>
      </c>
    </row>
    <row r="47" spans="1:14" ht="13.5" customHeight="1">
      <c r="A47" s="21" t="s">
        <v>156</v>
      </c>
      <c r="B47" s="50">
        <v>30</v>
      </c>
      <c r="C47" s="50">
        <v>6198</v>
      </c>
      <c r="D47" s="50">
        <v>32437</v>
      </c>
      <c r="E47" s="259">
        <v>1.79</v>
      </c>
      <c r="F47" s="259">
        <v>1755.06</v>
      </c>
      <c r="G47" s="50">
        <v>19</v>
      </c>
      <c r="H47" s="50">
        <v>2462</v>
      </c>
      <c r="I47" s="259">
        <v>1.6</v>
      </c>
      <c r="J47" s="259">
        <v>1726.68</v>
      </c>
      <c r="K47" s="50">
        <v>11</v>
      </c>
      <c r="L47" s="50">
        <v>29975</v>
      </c>
      <c r="M47" s="259">
        <v>1.8</v>
      </c>
      <c r="N47" s="259">
        <v>1757.39</v>
      </c>
    </row>
    <row r="48" spans="1:14" ht="13.5" customHeight="1">
      <c r="A48" s="21" t="s">
        <v>157</v>
      </c>
      <c r="B48" s="50">
        <v>17</v>
      </c>
      <c r="C48" s="50">
        <v>1943</v>
      </c>
      <c r="D48" s="50">
        <v>6530</v>
      </c>
      <c r="E48" s="259">
        <v>1.81</v>
      </c>
      <c r="F48" s="259">
        <v>1777.25</v>
      </c>
      <c r="G48" s="50">
        <v>6</v>
      </c>
      <c r="H48" s="50">
        <v>419</v>
      </c>
      <c r="I48" s="259">
        <v>1.32</v>
      </c>
      <c r="J48" s="259">
        <v>1763.45</v>
      </c>
      <c r="K48" s="50">
        <v>11</v>
      </c>
      <c r="L48" s="50">
        <v>6111</v>
      </c>
      <c r="M48" s="259">
        <v>1.85</v>
      </c>
      <c r="N48" s="259">
        <v>1778.19</v>
      </c>
    </row>
    <row r="49" spans="1:14" ht="15" customHeight="1">
      <c r="A49" s="52" t="s">
        <v>158</v>
      </c>
      <c r="B49" s="215">
        <v>262</v>
      </c>
      <c r="C49" s="215">
        <v>101237</v>
      </c>
      <c r="D49" s="215">
        <v>711246</v>
      </c>
      <c r="E49" s="272">
        <v>2.01</v>
      </c>
      <c r="F49" s="272">
        <v>1759.58</v>
      </c>
      <c r="G49" s="215">
        <v>213</v>
      </c>
      <c r="H49" s="215">
        <v>41225</v>
      </c>
      <c r="I49" s="272">
        <v>1.73</v>
      </c>
      <c r="J49" s="272">
        <v>1710.19</v>
      </c>
      <c r="K49" s="215">
        <v>49</v>
      </c>
      <c r="L49" s="215">
        <v>670021</v>
      </c>
      <c r="M49" s="272">
        <v>2.03</v>
      </c>
      <c r="N49" s="272">
        <v>1762.62</v>
      </c>
    </row>
    <row r="50" spans="1:14" ht="13.5" customHeight="1">
      <c r="A50" s="21" t="s">
        <v>132</v>
      </c>
      <c r="B50" s="50">
        <v>21</v>
      </c>
      <c r="C50" s="50">
        <v>75390</v>
      </c>
      <c r="D50" s="50">
        <v>397591</v>
      </c>
      <c r="E50" s="259">
        <v>1.89</v>
      </c>
      <c r="F50" s="259">
        <v>1763.64</v>
      </c>
      <c r="G50" s="50">
        <v>3</v>
      </c>
      <c r="H50" s="50">
        <v>9396</v>
      </c>
      <c r="I50" s="259">
        <v>1.96</v>
      </c>
      <c r="J50" s="259">
        <v>1638.58</v>
      </c>
      <c r="K50" s="50">
        <v>18</v>
      </c>
      <c r="L50" s="50">
        <v>388195</v>
      </c>
      <c r="M50" s="259">
        <v>1.88</v>
      </c>
      <c r="N50" s="259">
        <v>1766.67</v>
      </c>
    </row>
    <row r="51" spans="1:14" ht="13.5" customHeight="1">
      <c r="A51" s="21" t="s">
        <v>159</v>
      </c>
      <c r="B51" s="50">
        <v>171</v>
      </c>
      <c r="C51" s="50">
        <v>14155</v>
      </c>
      <c r="D51" s="50">
        <v>224410</v>
      </c>
      <c r="E51" s="259">
        <v>2.23</v>
      </c>
      <c r="F51" s="259">
        <v>1752.02</v>
      </c>
      <c r="G51" s="50">
        <v>156</v>
      </c>
      <c r="H51" s="50">
        <v>27115</v>
      </c>
      <c r="I51" s="259">
        <v>1.64</v>
      </c>
      <c r="J51" s="259">
        <v>1732.07</v>
      </c>
      <c r="K51" s="50">
        <v>15</v>
      </c>
      <c r="L51" s="50">
        <v>197295</v>
      </c>
      <c r="M51" s="259">
        <v>2.31</v>
      </c>
      <c r="N51" s="259">
        <v>1754.76</v>
      </c>
    </row>
    <row r="52" spans="1:14" ht="13.5" customHeight="1">
      <c r="A52" s="21" t="s">
        <v>160</v>
      </c>
      <c r="B52" s="50">
        <v>25</v>
      </c>
      <c r="C52" s="50">
        <v>8727</v>
      </c>
      <c r="D52" s="50">
        <v>54554</v>
      </c>
      <c r="E52" s="259">
        <v>2.15</v>
      </c>
      <c r="F52" s="259">
        <v>1763.26</v>
      </c>
      <c r="G52" s="50">
        <v>21</v>
      </c>
      <c r="H52" s="50">
        <v>2324</v>
      </c>
      <c r="I52" s="259">
        <v>1.93</v>
      </c>
      <c r="J52" s="259">
        <v>1720.45</v>
      </c>
      <c r="K52" s="50">
        <v>4</v>
      </c>
      <c r="L52" s="50">
        <v>52230</v>
      </c>
      <c r="M52" s="259">
        <v>2.16</v>
      </c>
      <c r="N52" s="259">
        <v>1765.16</v>
      </c>
    </row>
    <row r="53" spans="1:14" ht="13.5" customHeight="1">
      <c r="A53" s="21" t="s">
        <v>161</v>
      </c>
      <c r="B53" s="50">
        <v>13</v>
      </c>
      <c r="C53" s="50">
        <v>359</v>
      </c>
      <c r="D53" s="50">
        <v>3190</v>
      </c>
      <c r="E53" s="259">
        <v>1.72</v>
      </c>
      <c r="F53" s="259">
        <v>1770.18</v>
      </c>
      <c r="G53" s="50">
        <v>9</v>
      </c>
      <c r="H53" s="50">
        <v>490</v>
      </c>
      <c r="I53" s="259">
        <v>1.21</v>
      </c>
      <c r="J53" s="259">
        <v>1668.32</v>
      </c>
      <c r="K53" s="50">
        <v>4</v>
      </c>
      <c r="L53" s="50">
        <v>2700</v>
      </c>
      <c r="M53" s="259">
        <v>1.81</v>
      </c>
      <c r="N53" s="259">
        <v>1788.67</v>
      </c>
    </row>
    <row r="54" spans="1:14" ht="13.5" customHeight="1">
      <c r="A54" s="21" t="s">
        <v>162</v>
      </c>
      <c r="B54" s="50">
        <v>32</v>
      </c>
      <c r="C54" s="50">
        <v>2606</v>
      </c>
      <c r="D54" s="50">
        <v>31501</v>
      </c>
      <c r="E54" s="259">
        <v>1.77</v>
      </c>
      <c r="F54" s="259">
        <v>1754.79</v>
      </c>
      <c r="G54" s="50">
        <v>24</v>
      </c>
      <c r="H54" s="50">
        <v>1900</v>
      </c>
      <c r="I54" s="259">
        <v>1.74</v>
      </c>
      <c r="J54" s="259">
        <v>1750.2</v>
      </c>
      <c r="K54" s="50">
        <v>8</v>
      </c>
      <c r="L54" s="50">
        <v>29601</v>
      </c>
      <c r="M54" s="259">
        <v>1.78</v>
      </c>
      <c r="N54" s="259">
        <v>1755.09</v>
      </c>
    </row>
    <row r="55" spans="1:14" ht="15" customHeight="1">
      <c r="A55" s="52" t="s">
        <v>163</v>
      </c>
      <c r="B55" s="215">
        <v>215</v>
      </c>
      <c r="C55" s="215">
        <v>51100</v>
      </c>
      <c r="D55" s="215">
        <v>413312</v>
      </c>
      <c r="E55" s="272">
        <v>1.8</v>
      </c>
      <c r="F55" s="272">
        <v>1719.29</v>
      </c>
      <c r="G55" s="215">
        <v>170</v>
      </c>
      <c r="H55" s="215">
        <v>22712</v>
      </c>
      <c r="I55" s="272">
        <v>1.41</v>
      </c>
      <c r="J55" s="272">
        <v>1719.03</v>
      </c>
      <c r="K55" s="215">
        <v>45</v>
      </c>
      <c r="L55" s="215">
        <v>390600</v>
      </c>
      <c r="M55" s="272">
        <v>1.82</v>
      </c>
      <c r="N55" s="272">
        <v>1719.3</v>
      </c>
    </row>
    <row r="56" spans="1:14" ht="13.5" customHeight="1">
      <c r="A56" s="21" t="s">
        <v>132</v>
      </c>
      <c r="B56" s="50">
        <v>16</v>
      </c>
      <c r="C56" s="50">
        <v>19851</v>
      </c>
      <c r="D56" s="50">
        <v>151693</v>
      </c>
      <c r="E56" s="259">
        <v>1.65</v>
      </c>
      <c r="F56" s="259">
        <v>1644.31</v>
      </c>
      <c r="G56" s="50">
        <v>5</v>
      </c>
      <c r="H56" s="50">
        <v>2378</v>
      </c>
      <c r="I56" s="259">
        <v>1.64</v>
      </c>
      <c r="J56" s="259">
        <v>1624.72</v>
      </c>
      <c r="K56" s="50">
        <v>11</v>
      </c>
      <c r="L56" s="50">
        <v>149315</v>
      </c>
      <c r="M56" s="259">
        <v>1.65</v>
      </c>
      <c r="N56" s="259">
        <v>1644.62</v>
      </c>
    </row>
    <row r="57" spans="1:14" ht="13.5" customHeight="1">
      <c r="A57" s="21" t="s">
        <v>164</v>
      </c>
      <c r="B57" s="50">
        <v>65</v>
      </c>
      <c r="C57" s="50">
        <v>16320</v>
      </c>
      <c r="D57" s="50">
        <v>127948</v>
      </c>
      <c r="E57" s="259">
        <v>1.74</v>
      </c>
      <c r="F57" s="259">
        <v>1777.92</v>
      </c>
      <c r="G57" s="50">
        <v>52</v>
      </c>
      <c r="H57" s="50">
        <v>4954</v>
      </c>
      <c r="I57" s="259">
        <v>1.59</v>
      </c>
      <c r="J57" s="259">
        <v>1730.57</v>
      </c>
      <c r="K57" s="50">
        <v>13</v>
      </c>
      <c r="L57" s="50">
        <v>122994</v>
      </c>
      <c r="M57" s="259">
        <v>1.75</v>
      </c>
      <c r="N57" s="259">
        <v>1779.83</v>
      </c>
    </row>
    <row r="58" spans="1:14" ht="13.5" customHeight="1">
      <c r="A58" s="21" t="s">
        <v>165</v>
      </c>
      <c r="B58" s="50">
        <v>53</v>
      </c>
      <c r="C58" s="50">
        <v>5037</v>
      </c>
      <c r="D58" s="50">
        <v>33524</v>
      </c>
      <c r="E58" s="259">
        <v>2.21</v>
      </c>
      <c r="F58" s="259">
        <v>1752.74</v>
      </c>
      <c r="G58" s="50">
        <v>44</v>
      </c>
      <c r="H58" s="50">
        <v>4467</v>
      </c>
      <c r="I58" s="259">
        <v>1.03</v>
      </c>
      <c r="J58" s="259">
        <v>1780.24</v>
      </c>
      <c r="K58" s="50">
        <v>9</v>
      </c>
      <c r="L58" s="50">
        <v>29057</v>
      </c>
      <c r="M58" s="259">
        <v>2.39</v>
      </c>
      <c r="N58" s="259">
        <v>1748.52</v>
      </c>
    </row>
    <row r="59" spans="1:14" ht="13.5" customHeight="1">
      <c r="A59" s="21" t="s">
        <v>166</v>
      </c>
      <c r="B59" s="50">
        <v>81</v>
      </c>
      <c r="C59" s="50">
        <v>9892</v>
      </c>
      <c r="D59" s="50">
        <v>100147</v>
      </c>
      <c r="E59" s="259">
        <v>1.95</v>
      </c>
      <c r="F59" s="259">
        <v>1746.74</v>
      </c>
      <c r="G59" s="50">
        <v>69</v>
      </c>
      <c r="H59" s="50">
        <v>10913</v>
      </c>
      <c r="I59" s="259">
        <v>1.43</v>
      </c>
      <c r="J59" s="259">
        <v>1709.3</v>
      </c>
      <c r="K59" s="50">
        <v>12</v>
      </c>
      <c r="L59" s="50">
        <v>89234</v>
      </c>
      <c r="M59" s="259">
        <v>2.02</v>
      </c>
      <c r="N59" s="259">
        <v>1751.32</v>
      </c>
    </row>
    <row r="60" spans="1:14" ht="15" customHeight="1">
      <c r="A60" s="52" t="s">
        <v>167</v>
      </c>
      <c r="B60" s="215">
        <v>59</v>
      </c>
      <c r="C60" s="215">
        <v>11477</v>
      </c>
      <c r="D60" s="215">
        <v>59472</v>
      </c>
      <c r="E60" s="272">
        <v>1.89</v>
      </c>
      <c r="F60" s="272">
        <v>1761.91</v>
      </c>
      <c r="G60" s="215">
        <v>45</v>
      </c>
      <c r="H60" s="215">
        <v>4732</v>
      </c>
      <c r="I60" s="272">
        <v>1.52</v>
      </c>
      <c r="J60" s="272">
        <v>1737.07</v>
      </c>
      <c r="K60" s="215">
        <v>14</v>
      </c>
      <c r="L60" s="215">
        <v>54740</v>
      </c>
      <c r="M60" s="272">
        <v>1.92</v>
      </c>
      <c r="N60" s="272">
        <v>1764.06</v>
      </c>
    </row>
    <row r="61" spans="1:14" ht="13.5" customHeight="1">
      <c r="A61" s="21" t="s">
        <v>132</v>
      </c>
      <c r="B61" s="50">
        <v>3</v>
      </c>
      <c r="C61" s="50">
        <v>1206</v>
      </c>
      <c r="D61" s="50">
        <v>8204</v>
      </c>
      <c r="E61" s="259">
        <v>1.57</v>
      </c>
      <c r="F61" s="259">
        <v>1781.99</v>
      </c>
      <c r="G61" s="50">
        <v>1</v>
      </c>
      <c r="H61" s="50">
        <v>1194</v>
      </c>
      <c r="I61" s="259">
        <v>2</v>
      </c>
      <c r="J61" s="259">
        <v>1713</v>
      </c>
      <c r="K61" s="50">
        <v>2</v>
      </c>
      <c r="L61" s="50">
        <v>7010</v>
      </c>
      <c r="M61" s="259">
        <v>1.49</v>
      </c>
      <c r="N61" s="259">
        <v>1793.74</v>
      </c>
    </row>
    <row r="62" spans="1:14" ht="13.5" customHeight="1">
      <c r="A62" s="21" t="s">
        <v>168</v>
      </c>
      <c r="B62" s="50">
        <v>35</v>
      </c>
      <c r="C62" s="50">
        <v>3738</v>
      </c>
      <c r="D62" s="50">
        <v>22757</v>
      </c>
      <c r="E62" s="259">
        <v>1.92</v>
      </c>
      <c r="F62" s="259">
        <v>1742.18</v>
      </c>
      <c r="G62" s="50">
        <v>28</v>
      </c>
      <c r="H62" s="50">
        <v>2827</v>
      </c>
      <c r="I62" s="259">
        <v>1.26</v>
      </c>
      <c r="J62" s="259">
        <v>1755.13</v>
      </c>
      <c r="K62" s="50">
        <v>7</v>
      </c>
      <c r="L62" s="50">
        <v>19930</v>
      </c>
      <c r="M62" s="259">
        <v>2.02</v>
      </c>
      <c r="N62" s="259">
        <v>1740.34</v>
      </c>
    </row>
    <row r="63" spans="1:14" ht="13.5" customHeight="1">
      <c r="A63" s="21" t="s">
        <v>169</v>
      </c>
      <c r="B63" s="50">
        <v>21</v>
      </c>
      <c r="C63" s="50">
        <v>6533</v>
      </c>
      <c r="D63" s="50">
        <v>28511</v>
      </c>
      <c r="E63" s="259">
        <v>1.95</v>
      </c>
      <c r="F63" s="259">
        <v>1771.88</v>
      </c>
      <c r="G63" s="50">
        <v>16</v>
      </c>
      <c r="H63" s="50">
        <v>711</v>
      </c>
      <c r="I63" s="259">
        <v>1.75</v>
      </c>
      <c r="J63" s="259">
        <v>1705.72</v>
      </c>
      <c r="K63" s="50">
        <v>5</v>
      </c>
      <c r="L63" s="50">
        <v>27800</v>
      </c>
      <c r="M63" s="259">
        <v>1.96</v>
      </c>
      <c r="N63" s="259">
        <v>1773.58</v>
      </c>
    </row>
    <row r="64" spans="1:14" ht="15" customHeight="1">
      <c r="A64" s="52" t="s">
        <v>170</v>
      </c>
      <c r="B64" s="215">
        <v>162</v>
      </c>
      <c r="C64" s="215">
        <v>14290</v>
      </c>
      <c r="D64" s="215">
        <v>95261</v>
      </c>
      <c r="E64" s="272">
        <v>1.82</v>
      </c>
      <c r="F64" s="272">
        <v>1779.93</v>
      </c>
      <c r="G64" s="215">
        <v>129</v>
      </c>
      <c r="H64" s="215">
        <v>11104</v>
      </c>
      <c r="I64" s="272">
        <v>1.86</v>
      </c>
      <c r="J64" s="272">
        <v>1744.93</v>
      </c>
      <c r="K64" s="215">
        <v>33</v>
      </c>
      <c r="L64" s="215">
        <v>84157</v>
      </c>
      <c r="M64" s="272">
        <v>1.81</v>
      </c>
      <c r="N64" s="272">
        <v>1784.54</v>
      </c>
    </row>
    <row r="65" spans="1:14" ht="13.5" customHeight="1">
      <c r="A65" s="21" t="s">
        <v>132</v>
      </c>
      <c r="B65" s="50">
        <v>9</v>
      </c>
      <c r="C65" s="50">
        <v>556</v>
      </c>
      <c r="D65" s="50">
        <v>8320</v>
      </c>
      <c r="E65" s="259">
        <v>2.33</v>
      </c>
      <c r="F65" s="259">
        <v>1738.32</v>
      </c>
      <c r="G65" s="50">
        <v>4</v>
      </c>
      <c r="H65" s="50">
        <v>746</v>
      </c>
      <c r="I65" s="259">
        <v>2.53</v>
      </c>
      <c r="J65" s="259">
        <v>1784.98</v>
      </c>
      <c r="K65" s="50">
        <v>5</v>
      </c>
      <c r="L65" s="50">
        <v>7574</v>
      </c>
      <c r="M65" s="259">
        <v>2.31</v>
      </c>
      <c r="N65" s="259">
        <v>1733.73</v>
      </c>
    </row>
    <row r="66" spans="1:14" ht="13.5" customHeight="1">
      <c r="A66" s="21" t="s">
        <v>171</v>
      </c>
      <c r="B66" s="50">
        <v>50</v>
      </c>
      <c r="C66" s="50">
        <v>400</v>
      </c>
      <c r="D66" s="50">
        <v>10935</v>
      </c>
      <c r="E66" s="259">
        <v>1.81</v>
      </c>
      <c r="F66" s="259">
        <v>1791.13</v>
      </c>
      <c r="G66" s="50">
        <v>44</v>
      </c>
      <c r="H66" s="50">
        <v>3514</v>
      </c>
      <c r="I66" s="259">
        <v>1.64</v>
      </c>
      <c r="J66" s="259">
        <v>1740.56</v>
      </c>
      <c r="K66" s="50">
        <v>6</v>
      </c>
      <c r="L66" s="50">
        <v>7421</v>
      </c>
      <c r="M66" s="259">
        <v>1.88</v>
      </c>
      <c r="N66" s="259">
        <v>1815.07</v>
      </c>
    </row>
    <row r="67" spans="1:14" ht="13.5" customHeight="1">
      <c r="A67" s="21" t="s">
        <v>172</v>
      </c>
      <c r="B67" s="50">
        <v>22</v>
      </c>
      <c r="C67" s="50">
        <v>5050</v>
      </c>
      <c r="D67" s="50">
        <v>17012</v>
      </c>
      <c r="E67" s="259">
        <v>2.21</v>
      </c>
      <c r="F67" s="259">
        <v>1782.4</v>
      </c>
      <c r="G67" s="50">
        <v>12</v>
      </c>
      <c r="H67" s="50">
        <v>696</v>
      </c>
      <c r="I67" s="259">
        <v>2.31</v>
      </c>
      <c r="J67" s="259">
        <v>1782.59</v>
      </c>
      <c r="K67" s="50">
        <v>10</v>
      </c>
      <c r="L67" s="50">
        <v>16316</v>
      </c>
      <c r="M67" s="259">
        <v>2.21</v>
      </c>
      <c r="N67" s="259">
        <v>1782.39</v>
      </c>
    </row>
    <row r="68" spans="1:14" ht="13.5" customHeight="1">
      <c r="A68" s="21" t="s">
        <v>173</v>
      </c>
      <c r="B68" s="50">
        <v>17</v>
      </c>
      <c r="C68" s="50">
        <v>3650</v>
      </c>
      <c r="D68" s="50">
        <v>24077</v>
      </c>
      <c r="E68" s="259">
        <v>2.19</v>
      </c>
      <c r="F68" s="259">
        <v>1787.42</v>
      </c>
      <c r="G68" s="50">
        <v>10</v>
      </c>
      <c r="H68" s="50">
        <v>617</v>
      </c>
      <c r="I68" s="259">
        <v>1.7</v>
      </c>
      <c r="J68" s="259">
        <v>1736.82</v>
      </c>
      <c r="K68" s="50">
        <v>7</v>
      </c>
      <c r="L68" s="50">
        <v>23460</v>
      </c>
      <c r="M68" s="259">
        <v>2.2</v>
      </c>
      <c r="N68" s="259">
        <v>1788.75</v>
      </c>
    </row>
    <row r="69" spans="1:14" ht="13.5" customHeight="1">
      <c r="A69" s="21" t="s">
        <v>174</v>
      </c>
      <c r="B69" s="50">
        <v>64</v>
      </c>
      <c r="C69" s="50">
        <v>4634</v>
      </c>
      <c r="D69" s="50">
        <v>34917</v>
      </c>
      <c r="E69" s="259">
        <v>1.25</v>
      </c>
      <c r="F69" s="259">
        <v>1779.96</v>
      </c>
      <c r="G69" s="50">
        <v>59</v>
      </c>
      <c r="H69" s="50">
        <v>5531</v>
      </c>
      <c r="I69" s="259">
        <v>1.86</v>
      </c>
      <c r="J69" s="259">
        <v>1738.47</v>
      </c>
      <c r="K69" s="50">
        <v>5</v>
      </c>
      <c r="L69" s="50">
        <v>29386</v>
      </c>
      <c r="M69" s="259">
        <v>1.14</v>
      </c>
      <c r="N69" s="259">
        <v>1787.77</v>
      </c>
    </row>
    <row r="70" spans="1:14" ht="15" customHeight="1">
      <c r="A70" s="52" t="s">
        <v>175</v>
      </c>
      <c r="B70" s="215">
        <v>128</v>
      </c>
      <c r="C70" s="215">
        <v>83248</v>
      </c>
      <c r="D70" s="215">
        <v>897374</v>
      </c>
      <c r="E70" s="272">
        <v>2.42</v>
      </c>
      <c r="F70" s="272">
        <v>1770.31</v>
      </c>
      <c r="G70" s="215">
        <v>96</v>
      </c>
      <c r="H70" s="215">
        <v>16950</v>
      </c>
      <c r="I70" s="272">
        <v>1.82</v>
      </c>
      <c r="J70" s="272">
        <v>1712.84</v>
      </c>
      <c r="K70" s="215">
        <v>32</v>
      </c>
      <c r="L70" s="215">
        <v>880424</v>
      </c>
      <c r="M70" s="272">
        <v>2.43</v>
      </c>
      <c r="N70" s="272">
        <v>1771.42</v>
      </c>
    </row>
    <row r="71" spans="1:14" ht="15" customHeight="1">
      <c r="A71" s="52" t="s">
        <v>176</v>
      </c>
      <c r="B71" s="215">
        <v>41</v>
      </c>
      <c r="C71" s="215">
        <v>6383</v>
      </c>
      <c r="D71" s="215">
        <v>58868</v>
      </c>
      <c r="E71" s="272">
        <v>1.7</v>
      </c>
      <c r="F71" s="272">
        <v>1776.19</v>
      </c>
      <c r="G71" s="215">
        <v>26</v>
      </c>
      <c r="H71" s="215">
        <v>5476</v>
      </c>
      <c r="I71" s="272">
        <v>1.31</v>
      </c>
      <c r="J71" s="272">
        <v>1771.37</v>
      </c>
      <c r="K71" s="215">
        <v>15</v>
      </c>
      <c r="L71" s="215">
        <v>53392</v>
      </c>
      <c r="M71" s="272">
        <v>1.74</v>
      </c>
      <c r="N71" s="272">
        <v>1776.69</v>
      </c>
    </row>
    <row r="72" spans="1:14" ht="15" customHeight="1">
      <c r="A72" s="52" t="s">
        <v>177</v>
      </c>
      <c r="B72" s="215">
        <v>118</v>
      </c>
      <c r="C72" s="215">
        <v>4806</v>
      </c>
      <c r="D72" s="215">
        <v>66718</v>
      </c>
      <c r="E72" s="272">
        <v>1.82</v>
      </c>
      <c r="F72" s="272">
        <v>1708.71</v>
      </c>
      <c r="G72" s="215">
        <v>104</v>
      </c>
      <c r="H72" s="215">
        <v>11408</v>
      </c>
      <c r="I72" s="272">
        <v>1.69</v>
      </c>
      <c r="J72" s="272">
        <v>1700.38</v>
      </c>
      <c r="K72" s="215">
        <v>14</v>
      </c>
      <c r="L72" s="215">
        <v>55310</v>
      </c>
      <c r="M72" s="272">
        <v>1.85</v>
      </c>
      <c r="N72" s="272">
        <v>1710.43</v>
      </c>
    </row>
    <row r="73" spans="1:14" ht="15" customHeight="1">
      <c r="A73" s="52" t="s">
        <v>178</v>
      </c>
      <c r="B73" s="215">
        <v>311</v>
      </c>
      <c r="C73" s="215">
        <v>14097</v>
      </c>
      <c r="D73" s="215">
        <v>167168</v>
      </c>
      <c r="E73" s="272">
        <v>1.7</v>
      </c>
      <c r="F73" s="272">
        <v>1693.47</v>
      </c>
      <c r="G73" s="215">
        <v>283</v>
      </c>
      <c r="H73" s="215">
        <v>40229</v>
      </c>
      <c r="I73" s="272">
        <v>1.65</v>
      </c>
      <c r="J73" s="272">
        <v>1678.59</v>
      </c>
      <c r="K73" s="215">
        <v>28</v>
      </c>
      <c r="L73" s="215">
        <v>126939</v>
      </c>
      <c r="M73" s="272">
        <v>1.71</v>
      </c>
      <c r="N73" s="272">
        <v>1698.19</v>
      </c>
    </row>
    <row r="74" spans="1:14" ht="13.5" customHeight="1">
      <c r="A74" s="21" t="s">
        <v>132</v>
      </c>
      <c r="B74" s="50">
        <v>4</v>
      </c>
      <c r="C74" s="50">
        <v>9</v>
      </c>
      <c r="D74" s="50">
        <v>6515</v>
      </c>
      <c r="E74" s="259">
        <v>2.02</v>
      </c>
      <c r="F74" s="259">
        <v>1593.51</v>
      </c>
      <c r="G74" s="50">
        <v>3</v>
      </c>
      <c r="H74" s="50">
        <v>1565</v>
      </c>
      <c r="I74" s="259">
        <v>2.09</v>
      </c>
      <c r="J74" s="259">
        <v>1598.28</v>
      </c>
      <c r="K74" s="50">
        <v>1</v>
      </c>
      <c r="L74" s="50">
        <v>4950</v>
      </c>
      <c r="M74" s="259">
        <v>2</v>
      </c>
      <c r="N74" s="259">
        <v>1592</v>
      </c>
    </row>
    <row r="75" spans="1:14" ht="13.5" customHeight="1">
      <c r="A75" s="21" t="s">
        <v>372</v>
      </c>
      <c r="B75" s="50">
        <v>69</v>
      </c>
      <c r="C75" s="50">
        <v>1024</v>
      </c>
      <c r="D75" s="50">
        <v>15705</v>
      </c>
      <c r="E75" s="259">
        <v>1.8</v>
      </c>
      <c r="F75" s="259">
        <v>1708.75</v>
      </c>
      <c r="G75" s="50">
        <v>65</v>
      </c>
      <c r="H75" s="50">
        <v>12575</v>
      </c>
      <c r="I75" s="259">
        <v>1.68</v>
      </c>
      <c r="J75" s="259">
        <v>1707.64</v>
      </c>
      <c r="K75" s="50">
        <v>4</v>
      </c>
      <c r="L75" s="50">
        <v>3130</v>
      </c>
      <c r="M75" s="259">
        <v>2.28</v>
      </c>
      <c r="N75" s="259">
        <v>1713.23</v>
      </c>
    </row>
    <row r="76" spans="1:14" ht="13.5" customHeight="1">
      <c r="A76" s="21" t="s">
        <v>373</v>
      </c>
      <c r="B76" s="50">
        <v>96</v>
      </c>
      <c r="C76" s="50">
        <v>1332</v>
      </c>
      <c r="D76" s="50">
        <v>19204</v>
      </c>
      <c r="E76" s="259">
        <v>1.55</v>
      </c>
      <c r="F76" s="259">
        <v>1685.69</v>
      </c>
      <c r="G76" s="50">
        <v>89</v>
      </c>
      <c r="H76" s="50">
        <v>12913</v>
      </c>
      <c r="I76" s="259">
        <v>1.66</v>
      </c>
      <c r="J76" s="259">
        <v>1673.62</v>
      </c>
      <c r="K76" s="50">
        <v>7</v>
      </c>
      <c r="L76" s="50">
        <v>6291</v>
      </c>
      <c r="M76" s="259">
        <v>1.33</v>
      </c>
      <c r="N76" s="259">
        <v>1710.47</v>
      </c>
    </row>
    <row r="77" spans="1:14" ht="13.5" customHeight="1">
      <c r="A77" s="21" t="s">
        <v>374</v>
      </c>
      <c r="B77" s="50">
        <v>142</v>
      </c>
      <c r="C77" s="50">
        <v>11732</v>
      </c>
      <c r="D77" s="50">
        <v>125744</v>
      </c>
      <c r="E77" s="259">
        <v>1.69</v>
      </c>
      <c r="F77" s="259">
        <v>1697.93</v>
      </c>
      <c r="G77" s="50">
        <v>126</v>
      </c>
      <c r="H77" s="50">
        <v>13176</v>
      </c>
      <c r="I77" s="259">
        <v>1.57</v>
      </c>
      <c r="J77" s="259">
        <v>1665.28</v>
      </c>
      <c r="K77" s="50">
        <v>16</v>
      </c>
      <c r="L77" s="50">
        <v>112568</v>
      </c>
      <c r="M77" s="259">
        <v>1.7</v>
      </c>
      <c r="N77" s="259">
        <v>1701.76</v>
      </c>
    </row>
    <row r="78" spans="1:14" ht="15" customHeight="1">
      <c r="A78" s="52" t="s">
        <v>179</v>
      </c>
      <c r="B78" s="215">
        <v>32</v>
      </c>
      <c r="C78" s="215">
        <v>1654</v>
      </c>
      <c r="D78" s="215">
        <v>13010</v>
      </c>
      <c r="E78" s="272">
        <v>1.52</v>
      </c>
      <c r="F78" s="272">
        <v>1768.43</v>
      </c>
      <c r="G78" s="215">
        <v>24</v>
      </c>
      <c r="H78" s="215">
        <v>1397</v>
      </c>
      <c r="I78" s="272">
        <v>2.37</v>
      </c>
      <c r="J78" s="272">
        <v>1777.25</v>
      </c>
      <c r="K78" s="215">
        <v>8</v>
      </c>
      <c r="L78" s="215">
        <v>11613</v>
      </c>
      <c r="M78" s="272">
        <v>1.42</v>
      </c>
      <c r="N78" s="272">
        <v>1767.36</v>
      </c>
    </row>
    <row r="79" spans="1:14" ht="15" customHeight="1">
      <c r="A79" s="52" t="s">
        <v>180</v>
      </c>
      <c r="B79" s="215">
        <v>9</v>
      </c>
      <c r="C79" s="215">
        <v>91</v>
      </c>
      <c r="D79" s="215">
        <v>1736</v>
      </c>
      <c r="E79" s="272">
        <v>2.04</v>
      </c>
      <c r="F79" s="272">
        <v>1725.81</v>
      </c>
      <c r="G79" s="215">
        <v>8</v>
      </c>
      <c r="H79" s="215">
        <v>420</v>
      </c>
      <c r="I79" s="272">
        <v>1.39</v>
      </c>
      <c r="J79" s="272">
        <v>1687.61</v>
      </c>
      <c r="K79" s="215">
        <v>1</v>
      </c>
      <c r="L79" s="215">
        <v>1316</v>
      </c>
      <c r="M79" s="272">
        <v>2.25</v>
      </c>
      <c r="N79" s="272">
        <v>1738</v>
      </c>
    </row>
    <row r="80" spans="1:14" ht="4.5" customHeight="1">
      <c r="A80" s="29" t="s">
        <v>8</v>
      </c>
      <c r="B80" s="30" t="s">
        <v>98</v>
      </c>
      <c r="C80" s="30" t="s">
        <v>98</v>
      </c>
      <c r="D80" s="30" t="s">
        <v>98</v>
      </c>
      <c r="E80" s="53" t="s">
        <v>98</v>
      </c>
      <c r="F80" s="53" t="s">
        <v>98</v>
      </c>
      <c r="G80" s="30" t="s">
        <v>98</v>
      </c>
      <c r="H80" s="30" t="s">
        <v>98</v>
      </c>
      <c r="I80" s="53" t="s">
        <v>98</v>
      </c>
      <c r="J80" s="53" t="s">
        <v>98</v>
      </c>
      <c r="K80" s="30" t="s">
        <v>98</v>
      </c>
      <c r="L80" s="30" t="s">
        <v>98</v>
      </c>
      <c r="M80" s="53" t="s">
        <v>85</v>
      </c>
      <c r="N80" s="53" t="s">
        <v>85</v>
      </c>
    </row>
    <row r="82" spans="1:14" ht="36.75" customHeight="1">
      <c r="A82" s="335" t="s">
        <v>440</v>
      </c>
      <c r="B82" s="378"/>
      <c r="C82" s="378"/>
      <c r="D82" s="378"/>
      <c r="E82" s="378"/>
      <c r="F82" s="378"/>
      <c r="G82" s="378"/>
      <c r="H82" s="378"/>
      <c r="I82" s="378"/>
      <c r="J82" s="378"/>
      <c r="K82" s="378"/>
      <c r="L82" s="378"/>
      <c r="M82" s="378"/>
      <c r="N82" s="378"/>
    </row>
    <row r="83" spans="1:14" ht="31.5" customHeight="1">
      <c r="A83" s="335" t="s">
        <v>473</v>
      </c>
      <c r="B83" s="378"/>
      <c r="C83" s="378"/>
      <c r="D83" s="378"/>
      <c r="E83" s="378"/>
      <c r="F83" s="378"/>
      <c r="G83" s="378"/>
      <c r="H83" s="378"/>
      <c r="I83" s="378"/>
      <c r="J83" s="378"/>
      <c r="K83" s="378"/>
      <c r="L83" s="378"/>
      <c r="M83" s="378"/>
      <c r="N83" s="378"/>
    </row>
  </sheetData>
  <sheetProtection/>
  <mergeCells count="9">
    <mergeCell ref="A83:N83"/>
    <mergeCell ref="A82:N82"/>
    <mergeCell ref="B1:N1"/>
    <mergeCell ref="B2:N2"/>
    <mergeCell ref="A3:N3"/>
    <mergeCell ref="A5:A6"/>
    <mergeCell ref="B5:F5"/>
    <mergeCell ref="G5:J5"/>
    <mergeCell ref="K5:N5"/>
  </mergeCells>
  <printOptions/>
  <pageMargins left="0.590551181102362" right="0" top="0.393700787401575" bottom="0.393700787401575" header="0" footer="0"/>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dimension ref="A1:N6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26.421875" style="54" customWidth="1"/>
    <col min="2" max="2" width="4.421875" style="80" customWidth="1"/>
    <col min="3" max="4" width="10.00390625" style="80" customWidth="1"/>
    <col min="5" max="5" width="10.140625" style="80" customWidth="1"/>
    <col min="6" max="7" width="11.57421875" style="80" customWidth="1"/>
    <col min="8" max="9" width="10.00390625" style="80" customWidth="1"/>
    <col min="10" max="10" width="10.140625" style="80" customWidth="1"/>
    <col min="11" max="12" width="11.57421875" style="80" customWidth="1"/>
    <col min="13" max="16384" width="11.421875" style="80" customWidth="1"/>
  </cols>
  <sheetData>
    <row r="1" spans="1:14" s="54" customFormat="1" ht="12.75">
      <c r="A1" s="112" t="s">
        <v>366</v>
      </c>
      <c r="C1" s="50"/>
      <c r="D1" s="50"/>
      <c r="E1" s="50"/>
      <c r="F1" s="50"/>
      <c r="G1" s="50"/>
      <c r="H1" s="50"/>
      <c r="I1" s="50"/>
      <c r="J1" s="50"/>
      <c r="K1" s="50"/>
      <c r="L1" s="50" t="s">
        <v>443</v>
      </c>
      <c r="M1" s="50"/>
      <c r="N1" s="50"/>
    </row>
    <row r="2" spans="3:14" s="54" customFormat="1" ht="12.75">
      <c r="C2" s="50"/>
      <c r="D2" s="50"/>
      <c r="E2" s="50"/>
      <c r="F2" s="50"/>
      <c r="G2" s="50"/>
      <c r="H2" s="50"/>
      <c r="I2" s="50"/>
      <c r="J2" s="50"/>
      <c r="K2" s="50"/>
      <c r="L2" s="215" t="s">
        <v>444</v>
      </c>
      <c r="M2" s="50"/>
      <c r="N2" s="50"/>
    </row>
    <row r="3" spans="1:12" s="114" customFormat="1" ht="34.5" customHeight="1">
      <c r="A3" s="372" t="s">
        <v>182</v>
      </c>
      <c r="B3" s="372"/>
      <c r="C3" s="372"/>
      <c r="D3" s="372"/>
      <c r="E3" s="372"/>
      <c r="F3" s="372"/>
      <c r="G3" s="372"/>
      <c r="H3" s="372"/>
      <c r="I3" s="372"/>
      <c r="J3" s="372"/>
      <c r="K3" s="372"/>
      <c r="L3" s="372"/>
    </row>
    <row r="4" spans="1:7" s="54" customFormat="1" ht="12.75">
      <c r="A4" s="389"/>
      <c r="B4" s="389"/>
      <c r="C4" s="389"/>
      <c r="D4" s="389"/>
      <c r="E4" s="389"/>
      <c r="F4" s="389"/>
      <c r="G4" s="389"/>
    </row>
    <row r="5" spans="1:12" s="54" customFormat="1" ht="24.75" customHeight="1">
      <c r="A5" s="390" t="s">
        <v>79</v>
      </c>
      <c r="B5" s="391"/>
      <c r="C5" s="384" t="s">
        <v>18</v>
      </c>
      <c r="D5" s="385"/>
      <c r="E5" s="385"/>
      <c r="F5" s="385"/>
      <c r="G5" s="386"/>
      <c r="H5" s="385" t="s">
        <v>20</v>
      </c>
      <c r="I5" s="385"/>
      <c r="J5" s="385"/>
      <c r="K5" s="385"/>
      <c r="L5" s="386"/>
    </row>
    <row r="6" spans="1:12" s="54" customFormat="1" ht="25.5" customHeight="1">
      <c r="A6" s="392"/>
      <c r="B6" s="393"/>
      <c r="C6" s="387" t="s">
        <v>7</v>
      </c>
      <c r="D6" s="387" t="s">
        <v>80</v>
      </c>
      <c r="E6" s="381" t="s">
        <v>81</v>
      </c>
      <c r="F6" s="382"/>
      <c r="G6" s="383"/>
      <c r="H6" s="387" t="s">
        <v>7</v>
      </c>
      <c r="I6" s="387" t="s">
        <v>80</v>
      </c>
      <c r="J6" s="381" t="s">
        <v>81</v>
      </c>
      <c r="K6" s="382"/>
      <c r="L6" s="383"/>
    </row>
    <row r="7" spans="1:12" s="54" customFormat="1" ht="30" customHeight="1">
      <c r="A7" s="394"/>
      <c r="B7" s="395"/>
      <c r="C7" s="388"/>
      <c r="D7" s="388"/>
      <c r="E7" s="3" t="s">
        <v>7</v>
      </c>
      <c r="F7" s="18" t="s">
        <v>82</v>
      </c>
      <c r="G7" s="18" t="s">
        <v>83</v>
      </c>
      <c r="H7" s="388"/>
      <c r="I7" s="388"/>
      <c r="J7" s="3" t="s">
        <v>7</v>
      </c>
      <c r="K7" s="18" t="s">
        <v>82</v>
      </c>
      <c r="L7" s="18" t="s">
        <v>83</v>
      </c>
    </row>
    <row r="8" spans="1:12" ht="12.75">
      <c r="A8" s="54" t="s">
        <v>84</v>
      </c>
      <c r="B8" s="108" t="s">
        <v>85</v>
      </c>
      <c r="C8" s="108" t="s">
        <v>85</v>
      </c>
      <c r="D8" s="108" t="s">
        <v>85</v>
      </c>
      <c r="E8" s="108"/>
      <c r="F8" s="108" t="s">
        <v>85</v>
      </c>
      <c r="G8" s="108" t="s">
        <v>85</v>
      </c>
      <c r="H8" s="108" t="s">
        <v>85</v>
      </c>
      <c r="I8" s="108" t="s">
        <v>85</v>
      </c>
      <c r="J8" s="108"/>
      <c r="K8" s="108" t="s">
        <v>85</v>
      </c>
      <c r="L8" s="108" t="s">
        <v>85</v>
      </c>
    </row>
    <row r="9" spans="1:12" ht="12.75">
      <c r="A9" s="113" t="s">
        <v>86</v>
      </c>
      <c r="B9" s="108" t="s">
        <v>85</v>
      </c>
      <c r="C9" s="108" t="s">
        <v>85</v>
      </c>
      <c r="D9" s="108" t="s">
        <v>85</v>
      </c>
      <c r="E9" s="108"/>
      <c r="F9" s="108" t="s">
        <v>85</v>
      </c>
      <c r="G9" s="108" t="s">
        <v>85</v>
      </c>
      <c r="H9" s="108" t="s">
        <v>85</v>
      </c>
      <c r="I9" s="108" t="s">
        <v>85</v>
      </c>
      <c r="J9" s="108"/>
      <c r="K9" s="108" t="s">
        <v>85</v>
      </c>
      <c r="L9" s="108" t="s">
        <v>85</v>
      </c>
    </row>
    <row r="10" spans="1:12" ht="12.75">
      <c r="A10" s="112" t="s">
        <v>84</v>
      </c>
      <c r="B10" s="108" t="s">
        <v>85</v>
      </c>
      <c r="C10" s="108" t="s">
        <v>85</v>
      </c>
      <c r="D10" s="108" t="s">
        <v>85</v>
      </c>
      <c r="E10" s="108"/>
      <c r="F10" s="108" t="s">
        <v>85</v>
      </c>
      <c r="G10" s="108" t="s">
        <v>85</v>
      </c>
      <c r="H10" s="108" t="s">
        <v>85</v>
      </c>
      <c r="I10" s="108" t="s">
        <v>85</v>
      </c>
      <c r="J10" s="108"/>
      <c r="K10" s="108" t="s">
        <v>85</v>
      </c>
      <c r="L10" s="108" t="s">
        <v>85</v>
      </c>
    </row>
    <row r="11" spans="1:12" ht="12.75">
      <c r="A11" s="112" t="s">
        <v>87</v>
      </c>
      <c r="B11" s="106"/>
      <c r="C11" s="50">
        <v>2626</v>
      </c>
      <c r="D11" s="50">
        <v>1991</v>
      </c>
      <c r="E11" s="50">
        <v>635</v>
      </c>
      <c r="F11" s="50">
        <v>519</v>
      </c>
      <c r="G11" s="50">
        <v>116</v>
      </c>
      <c r="H11" s="260">
        <v>6905071</v>
      </c>
      <c r="I11" s="260">
        <v>5444079</v>
      </c>
      <c r="J11" s="50">
        <v>1460992</v>
      </c>
      <c r="K11" s="260">
        <v>685996</v>
      </c>
      <c r="L11" s="260">
        <v>774996</v>
      </c>
    </row>
    <row r="12" spans="1:12" ht="12.75">
      <c r="A12" s="112" t="s">
        <v>88</v>
      </c>
      <c r="B12" s="106"/>
      <c r="C12" s="50">
        <v>54</v>
      </c>
      <c r="D12" s="50">
        <v>42</v>
      </c>
      <c r="E12" s="50">
        <v>12</v>
      </c>
      <c r="F12" s="50">
        <v>11</v>
      </c>
      <c r="G12" s="50">
        <v>1</v>
      </c>
      <c r="H12" s="260">
        <v>342165</v>
      </c>
      <c r="I12" s="260">
        <v>309934</v>
      </c>
      <c r="J12" s="50">
        <v>32231</v>
      </c>
      <c r="K12" s="260">
        <v>30731</v>
      </c>
      <c r="L12" s="260">
        <v>1500</v>
      </c>
    </row>
    <row r="13" spans="1:12" ht="12.75">
      <c r="A13" s="112" t="s">
        <v>89</v>
      </c>
      <c r="B13" s="109"/>
      <c r="C13" s="50">
        <v>987</v>
      </c>
      <c r="D13" s="50">
        <v>698</v>
      </c>
      <c r="E13" s="50">
        <v>289</v>
      </c>
      <c r="F13" s="50">
        <v>227</v>
      </c>
      <c r="G13" s="50">
        <v>62</v>
      </c>
      <c r="H13" s="260">
        <v>1827642</v>
      </c>
      <c r="I13" s="260">
        <v>963803</v>
      </c>
      <c r="J13" s="50">
        <v>863839</v>
      </c>
      <c r="K13" s="260">
        <v>268301</v>
      </c>
      <c r="L13" s="260">
        <v>595538</v>
      </c>
    </row>
    <row r="14" spans="1:12" ht="12.75">
      <c r="A14" s="112" t="s">
        <v>90</v>
      </c>
      <c r="B14" s="109"/>
      <c r="C14" s="50">
        <v>81</v>
      </c>
      <c r="D14" s="50">
        <v>74</v>
      </c>
      <c r="E14" s="50">
        <v>7</v>
      </c>
      <c r="F14" s="50">
        <v>3</v>
      </c>
      <c r="G14" s="50">
        <v>4</v>
      </c>
      <c r="H14" s="260">
        <v>590038</v>
      </c>
      <c r="I14" s="260">
        <v>562763</v>
      </c>
      <c r="J14" s="50">
        <v>27275</v>
      </c>
      <c r="K14" s="260">
        <v>221</v>
      </c>
      <c r="L14" s="260">
        <v>27054</v>
      </c>
    </row>
    <row r="15" spans="1:12" ht="12.75">
      <c r="A15" s="112" t="s">
        <v>91</v>
      </c>
      <c r="B15" s="109"/>
      <c r="C15" s="50">
        <v>1504</v>
      </c>
      <c r="D15" s="50">
        <v>1177</v>
      </c>
      <c r="E15" s="50">
        <v>327</v>
      </c>
      <c r="F15" s="50">
        <v>278</v>
      </c>
      <c r="G15" s="50">
        <v>49</v>
      </c>
      <c r="H15" s="260">
        <v>4145226</v>
      </c>
      <c r="I15" s="260">
        <v>3607579</v>
      </c>
      <c r="J15" s="50">
        <v>537647</v>
      </c>
      <c r="K15" s="260">
        <v>386743</v>
      </c>
      <c r="L15" s="260">
        <v>150904</v>
      </c>
    </row>
    <row r="16" spans="1:12" ht="12.75">
      <c r="A16" s="112" t="s">
        <v>84</v>
      </c>
      <c r="B16" s="108"/>
      <c r="C16" s="50"/>
      <c r="D16" s="50"/>
      <c r="E16" s="50"/>
      <c r="F16" s="50"/>
      <c r="G16" s="50" t="s">
        <v>85</v>
      </c>
      <c r="H16" s="261"/>
      <c r="I16" s="261"/>
      <c r="J16" s="50"/>
      <c r="K16" s="261"/>
      <c r="L16" s="261" t="s">
        <v>85</v>
      </c>
    </row>
    <row r="17" spans="1:12" ht="12.75">
      <c r="A17" s="113" t="s">
        <v>32</v>
      </c>
      <c r="B17" s="108"/>
      <c r="C17" s="50"/>
      <c r="D17" s="50"/>
      <c r="E17" s="50"/>
      <c r="F17" s="50"/>
      <c r="G17" s="50" t="s">
        <v>85</v>
      </c>
      <c r="H17" s="261"/>
      <c r="I17" s="261"/>
      <c r="J17" s="50"/>
      <c r="K17" s="261"/>
      <c r="L17" s="261" t="s">
        <v>85</v>
      </c>
    </row>
    <row r="18" spans="1:12" ht="12.75">
      <c r="A18" s="112" t="s">
        <v>84</v>
      </c>
      <c r="B18" s="108"/>
      <c r="C18" s="50"/>
      <c r="D18" s="50"/>
      <c r="E18" s="50"/>
      <c r="F18" s="50"/>
      <c r="G18" s="50" t="s">
        <v>85</v>
      </c>
      <c r="H18" s="261"/>
      <c r="I18" s="261"/>
      <c r="J18" s="50"/>
      <c r="K18" s="261"/>
      <c r="L18" s="261" t="s">
        <v>85</v>
      </c>
    </row>
    <row r="19" spans="1:12" ht="12.75">
      <c r="A19" s="112" t="s">
        <v>87</v>
      </c>
      <c r="B19" s="106"/>
      <c r="C19" s="50">
        <v>1982</v>
      </c>
      <c r="D19" s="50">
        <v>1468</v>
      </c>
      <c r="E19" s="50">
        <v>514</v>
      </c>
      <c r="F19" s="50">
        <v>428</v>
      </c>
      <c r="G19" s="50">
        <v>86</v>
      </c>
      <c r="H19" s="260">
        <v>426639</v>
      </c>
      <c r="I19" s="260">
        <v>287602</v>
      </c>
      <c r="J19" s="50">
        <v>139037</v>
      </c>
      <c r="K19" s="260">
        <v>109421</v>
      </c>
      <c r="L19" s="260">
        <v>29616</v>
      </c>
    </row>
    <row r="20" spans="1:12" ht="12.75">
      <c r="A20" s="112" t="s">
        <v>88</v>
      </c>
      <c r="B20" s="106"/>
      <c r="C20" s="50">
        <v>31</v>
      </c>
      <c r="D20" s="50">
        <v>26</v>
      </c>
      <c r="E20" s="50">
        <v>5</v>
      </c>
      <c r="F20" s="50">
        <v>5</v>
      </c>
      <c r="G20" s="50">
        <v>0</v>
      </c>
      <c r="H20" s="260">
        <v>4468</v>
      </c>
      <c r="I20" s="260">
        <v>3978</v>
      </c>
      <c r="J20" s="50">
        <v>490</v>
      </c>
      <c r="K20" s="260">
        <v>490</v>
      </c>
      <c r="L20" s="260" t="s">
        <v>390</v>
      </c>
    </row>
    <row r="21" spans="1:12" ht="12.75">
      <c r="A21" s="112" t="s">
        <v>89</v>
      </c>
      <c r="B21" s="109"/>
      <c r="C21" s="50">
        <v>825</v>
      </c>
      <c r="D21" s="50">
        <v>577</v>
      </c>
      <c r="E21" s="50">
        <v>248</v>
      </c>
      <c r="F21" s="50">
        <v>200</v>
      </c>
      <c r="G21" s="50">
        <v>48</v>
      </c>
      <c r="H21" s="260">
        <v>176218</v>
      </c>
      <c r="I21" s="260">
        <v>105344</v>
      </c>
      <c r="J21" s="50">
        <v>70874</v>
      </c>
      <c r="K21" s="260">
        <v>48213</v>
      </c>
      <c r="L21" s="260">
        <v>22661</v>
      </c>
    </row>
    <row r="22" spans="1:12" ht="12.75">
      <c r="A22" s="112" t="s">
        <v>90</v>
      </c>
      <c r="B22" s="109"/>
      <c r="C22" s="50">
        <v>44</v>
      </c>
      <c r="D22" s="50">
        <v>38</v>
      </c>
      <c r="E22" s="50">
        <v>6</v>
      </c>
      <c r="F22" s="50">
        <v>3</v>
      </c>
      <c r="G22" s="50">
        <v>3</v>
      </c>
      <c r="H22" s="260">
        <v>5357</v>
      </c>
      <c r="I22" s="260">
        <v>5082</v>
      </c>
      <c r="J22" s="50">
        <v>275</v>
      </c>
      <c r="K22" s="260">
        <v>221</v>
      </c>
      <c r="L22" s="260">
        <v>54</v>
      </c>
    </row>
    <row r="23" spans="1:12" ht="12.75">
      <c r="A23" s="112" t="s">
        <v>91</v>
      </c>
      <c r="B23" s="109"/>
      <c r="C23" s="50">
        <v>1082</v>
      </c>
      <c r="D23" s="50">
        <v>827</v>
      </c>
      <c r="E23" s="50">
        <v>255</v>
      </c>
      <c r="F23" s="50">
        <v>220</v>
      </c>
      <c r="G23" s="50">
        <v>35</v>
      </c>
      <c r="H23" s="260">
        <v>240596</v>
      </c>
      <c r="I23" s="260">
        <v>173198</v>
      </c>
      <c r="J23" s="50">
        <v>67398</v>
      </c>
      <c r="K23" s="260">
        <v>60497</v>
      </c>
      <c r="L23" s="260">
        <v>6901</v>
      </c>
    </row>
    <row r="24" spans="1:12" ht="12.75">
      <c r="A24" s="112"/>
      <c r="B24" s="109"/>
      <c r="C24" s="50"/>
      <c r="D24" s="50"/>
      <c r="E24" s="50"/>
      <c r="F24" s="50"/>
      <c r="G24" s="50"/>
      <c r="H24" s="260"/>
      <c r="I24" s="260"/>
      <c r="J24" s="50"/>
      <c r="K24" s="260"/>
      <c r="L24" s="260"/>
    </row>
    <row r="25" spans="1:12" ht="25.5">
      <c r="A25" s="118" t="s">
        <v>1</v>
      </c>
      <c r="B25" s="108"/>
      <c r="C25" s="50"/>
      <c r="D25" s="50"/>
      <c r="E25" s="50"/>
      <c r="F25" s="50" t="s">
        <v>85</v>
      </c>
      <c r="G25" s="50" t="s">
        <v>85</v>
      </c>
      <c r="H25" s="261"/>
      <c r="I25" s="261"/>
      <c r="J25" s="50"/>
      <c r="K25" s="261" t="s">
        <v>85</v>
      </c>
      <c r="L25" s="261" t="s">
        <v>85</v>
      </c>
    </row>
    <row r="26" spans="1:12" ht="12.75">
      <c r="A26" s="112" t="s">
        <v>84</v>
      </c>
      <c r="B26" s="108"/>
      <c r="C26" s="50"/>
      <c r="D26" s="50"/>
      <c r="E26" s="50"/>
      <c r="F26" s="50" t="s">
        <v>85</v>
      </c>
      <c r="G26" s="50" t="s">
        <v>85</v>
      </c>
      <c r="H26" s="261"/>
      <c r="I26" s="261"/>
      <c r="J26" s="50"/>
      <c r="K26" s="261" t="s">
        <v>85</v>
      </c>
      <c r="L26" s="261" t="s">
        <v>85</v>
      </c>
    </row>
    <row r="27" spans="1:12" ht="12.75">
      <c r="A27" s="112" t="s">
        <v>87</v>
      </c>
      <c r="B27" s="106"/>
      <c r="C27" s="50">
        <v>644</v>
      </c>
      <c r="D27" s="50">
        <v>523</v>
      </c>
      <c r="E27" s="50">
        <v>121</v>
      </c>
      <c r="F27" s="50">
        <v>91</v>
      </c>
      <c r="G27" s="50">
        <v>30</v>
      </c>
      <c r="H27" s="260">
        <v>6478432</v>
      </c>
      <c r="I27" s="260">
        <v>5156477</v>
      </c>
      <c r="J27" s="50">
        <v>1321955</v>
      </c>
      <c r="K27" s="260">
        <v>576575</v>
      </c>
      <c r="L27" s="260">
        <v>745380</v>
      </c>
    </row>
    <row r="28" spans="1:12" ht="12.75">
      <c r="A28" s="112" t="s">
        <v>88</v>
      </c>
      <c r="B28" s="106"/>
      <c r="C28" s="50">
        <v>23</v>
      </c>
      <c r="D28" s="50">
        <v>16</v>
      </c>
      <c r="E28" s="50">
        <v>7</v>
      </c>
      <c r="F28" s="50">
        <v>6</v>
      </c>
      <c r="G28" s="50">
        <v>1</v>
      </c>
      <c r="H28" s="260">
        <v>337697</v>
      </c>
      <c r="I28" s="260">
        <v>305956</v>
      </c>
      <c r="J28" s="50">
        <v>31741</v>
      </c>
      <c r="K28" s="260">
        <v>30241</v>
      </c>
      <c r="L28" s="260">
        <v>1500</v>
      </c>
    </row>
    <row r="29" spans="1:12" ht="12.75">
      <c r="A29" s="112" t="s">
        <v>89</v>
      </c>
      <c r="B29" s="109"/>
      <c r="C29" s="50">
        <v>162</v>
      </c>
      <c r="D29" s="50">
        <v>121</v>
      </c>
      <c r="E29" s="50">
        <v>41</v>
      </c>
      <c r="F29" s="50">
        <v>27</v>
      </c>
      <c r="G29" s="50">
        <v>14</v>
      </c>
      <c r="H29" s="260">
        <v>1651424</v>
      </c>
      <c r="I29" s="260">
        <v>858459</v>
      </c>
      <c r="J29" s="50">
        <v>792965</v>
      </c>
      <c r="K29" s="260">
        <v>220088</v>
      </c>
      <c r="L29" s="260">
        <v>572877</v>
      </c>
    </row>
    <row r="30" spans="1:12" ht="12.75">
      <c r="A30" s="112" t="s">
        <v>90</v>
      </c>
      <c r="B30" s="109"/>
      <c r="C30" s="50">
        <v>37</v>
      </c>
      <c r="D30" s="50">
        <v>36</v>
      </c>
      <c r="E30" s="50">
        <v>1</v>
      </c>
      <c r="F30" s="50">
        <v>0</v>
      </c>
      <c r="G30" s="50">
        <v>1</v>
      </c>
      <c r="H30" s="260">
        <v>584681</v>
      </c>
      <c r="I30" s="260">
        <v>557681</v>
      </c>
      <c r="J30" s="50">
        <v>27000</v>
      </c>
      <c r="K30" s="260" t="s">
        <v>390</v>
      </c>
      <c r="L30" s="260">
        <v>27000</v>
      </c>
    </row>
    <row r="31" spans="1:12" ht="12.75">
      <c r="A31" s="112" t="s">
        <v>91</v>
      </c>
      <c r="B31" s="109"/>
      <c r="C31" s="50">
        <v>422</v>
      </c>
      <c r="D31" s="50">
        <v>350</v>
      </c>
      <c r="E31" s="50">
        <v>72</v>
      </c>
      <c r="F31" s="50">
        <v>58</v>
      </c>
      <c r="G31" s="50">
        <v>14</v>
      </c>
      <c r="H31" s="260">
        <v>3904630</v>
      </c>
      <c r="I31" s="260">
        <v>3434381</v>
      </c>
      <c r="J31" s="50">
        <v>470249</v>
      </c>
      <c r="K31" s="260">
        <v>326246</v>
      </c>
      <c r="L31" s="260">
        <v>144003</v>
      </c>
    </row>
    <row r="32" spans="1:12" ht="12.75">
      <c r="A32" s="110" t="s">
        <v>84</v>
      </c>
      <c r="B32" s="111" t="s">
        <v>85</v>
      </c>
      <c r="C32" s="111" t="s">
        <v>85</v>
      </c>
      <c r="D32" s="111" t="s">
        <v>85</v>
      </c>
      <c r="E32" s="111"/>
      <c r="F32" s="111" t="s">
        <v>85</v>
      </c>
      <c r="G32" s="111" t="s">
        <v>85</v>
      </c>
      <c r="H32" s="111" t="s">
        <v>85</v>
      </c>
      <c r="I32" s="111" t="s">
        <v>85</v>
      </c>
      <c r="J32" s="111"/>
      <c r="K32" s="111" t="s">
        <v>85</v>
      </c>
      <c r="L32" s="111" t="s">
        <v>85</v>
      </c>
    </row>
    <row r="36" spans="1:12" ht="24.75" customHeight="1">
      <c r="A36" s="390" t="s">
        <v>79</v>
      </c>
      <c r="B36" s="391"/>
      <c r="C36" s="384" t="s">
        <v>184</v>
      </c>
      <c r="D36" s="385"/>
      <c r="E36" s="385"/>
      <c r="F36" s="385"/>
      <c r="G36" s="386"/>
      <c r="H36" s="384" t="s">
        <v>183</v>
      </c>
      <c r="I36" s="385"/>
      <c r="J36" s="385"/>
      <c r="K36" s="385"/>
      <c r="L36" s="386"/>
    </row>
    <row r="37" spans="1:12" ht="25.5" customHeight="1">
      <c r="A37" s="392"/>
      <c r="B37" s="393"/>
      <c r="C37" s="387" t="s">
        <v>7</v>
      </c>
      <c r="D37" s="387" t="s">
        <v>80</v>
      </c>
      <c r="E37" s="381" t="s">
        <v>81</v>
      </c>
      <c r="F37" s="382"/>
      <c r="G37" s="383"/>
      <c r="H37" s="387" t="s">
        <v>7</v>
      </c>
      <c r="I37" s="387" t="s">
        <v>80</v>
      </c>
      <c r="J37" s="381" t="s">
        <v>81</v>
      </c>
      <c r="K37" s="382"/>
      <c r="L37" s="383"/>
    </row>
    <row r="38" spans="1:12" ht="30" customHeight="1">
      <c r="A38" s="394"/>
      <c r="B38" s="395"/>
      <c r="C38" s="388"/>
      <c r="D38" s="388"/>
      <c r="E38" s="3" t="s">
        <v>7</v>
      </c>
      <c r="F38" s="18" t="s">
        <v>82</v>
      </c>
      <c r="G38" s="18" t="s">
        <v>83</v>
      </c>
      <c r="H38" s="388"/>
      <c r="I38" s="388"/>
      <c r="J38" s="3" t="s">
        <v>7</v>
      </c>
      <c r="K38" s="18" t="s">
        <v>82</v>
      </c>
      <c r="L38" s="18" t="s">
        <v>83</v>
      </c>
    </row>
    <row r="39" spans="1:12" ht="12.75">
      <c r="A39" s="54" t="s">
        <v>84</v>
      </c>
      <c r="B39" s="108" t="s">
        <v>85</v>
      </c>
      <c r="C39" s="108" t="s">
        <v>85</v>
      </c>
      <c r="D39" s="108" t="s">
        <v>85</v>
      </c>
      <c r="E39" s="108"/>
      <c r="F39" s="108" t="s">
        <v>85</v>
      </c>
      <c r="G39" s="108" t="s">
        <v>85</v>
      </c>
      <c r="H39" s="108" t="s">
        <v>85</v>
      </c>
      <c r="I39" s="108" t="s">
        <v>85</v>
      </c>
      <c r="J39" s="108"/>
      <c r="K39" s="108" t="s">
        <v>85</v>
      </c>
      <c r="L39" s="108" t="s">
        <v>85</v>
      </c>
    </row>
    <row r="40" spans="1:12" ht="12.75">
      <c r="A40" s="113" t="s">
        <v>86</v>
      </c>
      <c r="B40" s="108" t="s">
        <v>85</v>
      </c>
      <c r="C40" s="108" t="s">
        <v>85</v>
      </c>
      <c r="D40" s="108" t="s">
        <v>85</v>
      </c>
      <c r="E40" s="108"/>
      <c r="F40" s="108" t="s">
        <v>85</v>
      </c>
      <c r="G40" s="108" t="s">
        <v>85</v>
      </c>
      <c r="H40" s="108" t="s">
        <v>85</v>
      </c>
      <c r="I40" s="108" t="s">
        <v>85</v>
      </c>
      <c r="J40" s="108"/>
      <c r="K40" s="108" t="s">
        <v>85</v>
      </c>
      <c r="L40" s="108" t="s">
        <v>85</v>
      </c>
    </row>
    <row r="41" spans="1:12" ht="12.75">
      <c r="A41" s="112" t="s">
        <v>84</v>
      </c>
      <c r="B41" s="108" t="s">
        <v>85</v>
      </c>
      <c r="C41" s="108" t="s">
        <v>85</v>
      </c>
      <c r="D41" s="108" t="s">
        <v>85</v>
      </c>
      <c r="E41" s="108"/>
      <c r="F41" s="108" t="s">
        <v>85</v>
      </c>
      <c r="G41" s="108" t="s">
        <v>85</v>
      </c>
      <c r="H41" s="108" t="s">
        <v>85</v>
      </c>
      <c r="I41" s="108" t="s">
        <v>85</v>
      </c>
      <c r="J41" s="108"/>
      <c r="K41" s="108" t="s">
        <v>85</v>
      </c>
      <c r="L41" s="108" t="s">
        <v>85</v>
      </c>
    </row>
    <row r="42" spans="1:12" ht="12.75">
      <c r="A42" s="112" t="s">
        <v>87</v>
      </c>
      <c r="B42" s="106"/>
      <c r="C42" s="282">
        <v>1.94</v>
      </c>
      <c r="D42" s="282">
        <v>1.94</v>
      </c>
      <c r="E42" s="282">
        <v>1.97</v>
      </c>
      <c r="F42" s="282">
        <v>1.77</v>
      </c>
      <c r="G42" s="282">
        <v>2.14</v>
      </c>
      <c r="H42" s="283">
        <v>1754.86</v>
      </c>
      <c r="I42" s="283">
        <v>1754.83</v>
      </c>
      <c r="J42" s="283">
        <v>1754.97</v>
      </c>
      <c r="K42" s="283">
        <v>1749.26</v>
      </c>
      <c r="L42" s="283">
        <v>1760.02</v>
      </c>
    </row>
    <row r="43" spans="1:12" ht="12.75">
      <c r="A43" s="112" t="s">
        <v>88</v>
      </c>
      <c r="B43" s="106"/>
      <c r="C43" s="282">
        <v>1.63</v>
      </c>
      <c r="D43" s="282">
        <v>1.58</v>
      </c>
      <c r="E43" s="282">
        <v>2.11</v>
      </c>
      <c r="F43" s="282">
        <v>2.11</v>
      </c>
      <c r="G43" s="282">
        <v>2</v>
      </c>
      <c r="H43" s="283">
        <v>1714.8</v>
      </c>
      <c r="I43" s="283">
        <v>1709.82</v>
      </c>
      <c r="J43" s="283">
        <v>1762.68</v>
      </c>
      <c r="K43" s="283">
        <v>1768.47</v>
      </c>
      <c r="L43" s="283">
        <v>1644</v>
      </c>
    </row>
    <row r="44" spans="1:12" ht="12.75">
      <c r="A44" s="112" t="s">
        <v>89</v>
      </c>
      <c r="B44" s="109"/>
      <c r="C44" s="282">
        <v>2.03</v>
      </c>
      <c r="D44" s="282">
        <v>2.03</v>
      </c>
      <c r="E44" s="282">
        <v>2.03</v>
      </c>
      <c r="F44" s="282">
        <v>1.7</v>
      </c>
      <c r="G44" s="282">
        <v>2.17</v>
      </c>
      <c r="H44" s="283">
        <v>1754.25</v>
      </c>
      <c r="I44" s="283">
        <v>1746.9</v>
      </c>
      <c r="J44" s="283">
        <v>1762.46</v>
      </c>
      <c r="K44" s="283">
        <v>1767.49</v>
      </c>
      <c r="L44" s="283">
        <v>1760.19</v>
      </c>
    </row>
    <row r="45" spans="1:12" ht="12.75">
      <c r="A45" s="112" t="s">
        <v>90</v>
      </c>
      <c r="B45" s="109"/>
      <c r="C45" s="282">
        <v>2.21</v>
      </c>
      <c r="D45" s="282">
        <v>2.22</v>
      </c>
      <c r="E45" s="282">
        <v>2</v>
      </c>
      <c r="F45" s="282">
        <v>2.06</v>
      </c>
      <c r="G45" s="282">
        <v>2</v>
      </c>
      <c r="H45" s="283">
        <v>1737.32</v>
      </c>
      <c r="I45" s="283">
        <v>1737.42</v>
      </c>
      <c r="J45" s="283">
        <v>1735.3</v>
      </c>
      <c r="K45" s="283">
        <v>1639.02</v>
      </c>
      <c r="L45" s="283">
        <v>1736.09</v>
      </c>
    </row>
    <row r="46" spans="1:12" ht="12.75">
      <c r="A46" s="112" t="s">
        <v>91</v>
      </c>
      <c r="B46" s="109"/>
      <c r="C46" s="282">
        <v>1.89</v>
      </c>
      <c r="D46" s="282">
        <v>1.9</v>
      </c>
      <c r="E46" s="282">
        <v>1.86</v>
      </c>
      <c r="F46" s="282">
        <v>1.79</v>
      </c>
      <c r="G46" s="282">
        <v>2.03</v>
      </c>
      <c r="H46" s="283">
        <v>1760.93</v>
      </c>
      <c r="I46" s="283">
        <v>1763.53</v>
      </c>
      <c r="J46" s="283">
        <v>1743.48</v>
      </c>
      <c r="K46" s="283">
        <v>1735.15</v>
      </c>
      <c r="L46" s="283">
        <v>1764.81</v>
      </c>
    </row>
    <row r="47" spans="1:12" ht="12.75">
      <c r="A47" s="112" t="s">
        <v>84</v>
      </c>
      <c r="B47" s="108"/>
      <c r="C47" s="282"/>
      <c r="D47" s="282"/>
      <c r="E47" s="282"/>
      <c r="F47" s="282"/>
      <c r="G47" s="282" t="s">
        <v>85</v>
      </c>
      <c r="H47" s="283"/>
      <c r="I47" s="283"/>
      <c r="J47" s="283"/>
      <c r="K47" s="283"/>
      <c r="L47" s="283" t="s">
        <v>85</v>
      </c>
    </row>
    <row r="48" spans="1:12" ht="12.75">
      <c r="A48" s="113" t="s">
        <v>32</v>
      </c>
      <c r="B48" s="108"/>
      <c r="C48" s="282"/>
      <c r="D48" s="282"/>
      <c r="E48" s="282"/>
      <c r="F48" s="282"/>
      <c r="G48" s="282" t="s">
        <v>85</v>
      </c>
      <c r="H48" s="283"/>
      <c r="I48" s="283"/>
      <c r="J48" s="283"/>
      <c r="K48" s="283"/>
      <c r="L48" s="283" t="s">
        <v>85</v>
      </c>
    </row>
    <row r="49" spans="1:12" ht="12.75">
      <c r="A49" s="112" t="s">
        <v>84</v>
      </c>
      <c r="B49" s="108"/>
      <c r="C49" s="282"/>
      <c r="D49" s="282"/>
      <c r="E49" s="282"/>
      <c r="F49" s="282"/>
      <c r="G49" s="282" t="s">
        <v>85</v>
      </c>
      <c r="H49" s="283"/>
      <c r="I49" s="283"/>
      <c r="J49" s="283"/>
      <c r="K49" s="283"/>
      <c r="L49" s="283" t="s">
        <v>85</v>
      </c>
    </row>
    <row r="50" spans="1:12" ht="12.75">
      <c r="A50" s="112" t="s">
        <v>87</v>
      </c>
      <c r="B50" s="106"/>
      <c r="C50" s="282">
        <v>1.64</v>
      </c>
      <c r="D50" s="282">
        <v>1.69</v>
      </c>
      <c r="E50" s="282">
        <v>1.53</v>
      </c>
      <c r="F50" s="282">
        <v>1.67</v>
      </c>
      <c r="G50" s="282">
        <v>1.02</v>
      </c>
      <c r="H50" s="283">
        <v>1725.38</v>
      </c>
      <c r="I50" s="283">
        <v>1741.84</v>
      </c>
      <c r="J50" s="283">
        <v>1691.33</v>
      </c>
      <c r="K50" s="283">
        <v>1683.01</v>
      </c>
      <c r="L50" s="283">
        <v>1722.05</v>
      </c>
    </row>
    <row r="51" spans="1:12" ht="12.75">
      <c r="A51" s="112" t="s">
        <v>88</v>
      </c>
      <c r="B51" s="106"/>
      <c r="C51" s="282">
        <v>1.16</v>
      </c>
      <c r="D51" s="282">
        <v>1.07</v>
      </c>
      <c r="E51" s="282">
        <v>1.88</v>
      </c>
      <c r="F51" s="282">
        <v>1.88</v>
      </c>
      <c r="G51" s="282" t="s">
        <v>390</v>
      </c>
      <c r="H51" s="283">
        <v>1808.9</v>
      </c>
      <c r="I51" s="283">
        <v>1813.67</v>
      </c>
      <c r="J51" s="283">
        <v>1770.15</v>
      </c>
      <c r="K51" s="283">
        <v>1770.15</v>
      </c>
      <c r="L51" s="283" t="s">
        <v>390</v>
      </c>
    </row>
    <row r="52" spans="1:12" ht="12.75">
      <c r="A52" s="112" t="s">
        <v>89</v>
      </c>
      <c r="B52" s="109"/>
      <c r="C52" s="282">
        <v>1.45</v>
      </c>
      <c r="D52" s="282">
        <v>1.5</v>
      </c>
      <c r="E52" s="282">
        <v>1.38</v>
      </c>
      <c r="F52" s="282">
        <v>1.62</v>
      </c>
      <c r="G52" s="282">
        <v>0.87</v>
      </c>
      <c r="H52" s="283">
        <v>1708.74</v>
      </c>
      <c r="I52" s="283">
        <v>1708.93</v>
      </c>
      <c r="J52" s="283">
        <v>1708.46</v>
      </c>
      <c r="K52" s="283">
        <v>1702.94</v>
      </c>
      <c r="L52" s="283">
        <v>1720.2</v>
      </c>
    </row>
    <row r="53" spans="1:12" ht="12.75">
      <c r="A53" s="112" t="s">
        <v>90</v>
      </c>
      <c r="B53" s="109"/>
      <c r="C53" s="282">
        <v>2.07</v>
      </c>
      <c r="D53" s="282">
        <v>2.09</v>
      </c>
      <c r="E53" s="282">
        <v>1.7</v>
      </c>
      <c r="F53" s="282">
        <v>2.06</v>
      </c>
      <c r="G53" s="282">
        <v>0.22</v>
      </c>
      <c r="H53" s="283">
        <v>1735.65</v>
      </c>
      <c r="I53" s="283">
        <v>1739.38</v>
      </c>
      <c r="J53" s="283">
        <v>1666.8</v>
      </c>
      <c r="K53" s="283">
        <v>1639.02</v>
      </c>
      <c r="L53" s="283">
        <v>1780.52</v>
      </c>
    </row>
    <row r="54" spans="1:12" ht="12.75">
      <c r="A54" s="112" t="s">
        <v>91</v>
      </c>
      <c r="B54" s="109"/>
      <c r="C54" s="282">
        <v>1.78</v>
      </c>
      <c r="D54" s="282">
        <v>1.82</v>
      </c>
      <c r="E54" s="282">
        <v>1.7</v>
      </c>
      <c r="F54" s="282">
        <v>1.72</v>
      </c>
      <c r="G54" s="282">
        <v>1.51</v>
      </c>
      <c r="H54" s="283">
        <v>1735.79</v>
      </c>
      <c r="I54" s="283">
        <v>1760.29</v>
      </c>
      <c r="J54" s="283">
        <v>1672.84</v>
      </c>
      <c r="K54" s="283">
        <v>1666.59</v>
      </c>
      <c r="L54" s="283">
        <v>1727.64</v>
      </c>
    </row>
    <row r="55" spans="1:12" ht="12.75">
      <c r="A55" s="112"/>
      <c r="B55" s="109"/>
      <c r="C55" s="282"/>
      <c r="D55" s="282"/>
      <c r="E55" s="282"/>
      <c r="F55" s="282"/>
      <c r="G55" s="282"/>
      <c r="H55" s="283"/>
      <c r="I55" s="283"/>
      <c r="J55" s="283"/>
      <c r="K55" s="283"/>
      <c r="L55" s="283"/>
    </row>
    <row r="56" spans="1:12" ht="25.5">
      <c r="A56" s="118" t="s">
        <v>1</v>
      </c>
      <c r="B56" s="108"/>
      <c r="C56" s="282"/>
      <c r="D56" s="282"/>
      <c r="E56" s="282"/>
      <c r="F56" s="282" t="s">
        <v>85</v>
      </c>
      <c r="G56" s="282" t="s">
        <v>85</v>
      </c>
      <c r="H56" s="283"/>
      <c r="I56" s="283"/>
      <c r="J56" s="283"/>
      <c r="K56" s="283" t="s">
        <v>85</v>
      </c>
      <c r="L56" s="283" t="s">
        <v>85</v>
      </c>
    </row>
    <row r="57" spans="1:12" ht="12.75">
      <c r="A57" s="112" t="s">
        <v>84</v>
      </c>
      <c r="B57" s="108"/>
      <c r="C57" s="282"/>
      <c r="D57" s="282"/>
      <c r="E57" s="282"/>
      <c r="F57" s="282" t="s">
        <v>85</v>
      </c>
      <c r="G57" s="282" t="s">
        <v>85</v>
      </c>
      <c r="H57" s="283"/>
      <c r="I57" s="283"/>
      <c r="J57" s="283"/>
      <c r="K57" s="283" t="s">
        <v>85</v>
      </c>
      <c r="L57" s="283" t="s">
        <v>85</v>
      </c>
    </row>
    <row r="58" spans="1:12" ht="12.75">
      <c r="A58" s="112" t="s">
        <v>87</v>
      </c>
      <c r="B58" s="106"/>
      <c r="C58" s="282">
        <v>1.96</v>
      </c>
      <c r="D58" s="282">
        <v>1.95</v>
      </c>
      <c r="E58" s="282">
        <v>2.01</v>
      </c>
      <c r="F58" s="282">
        <v>1.79</v>
      </c>
      <c r="G58" s="282">
        <v>2.18</v>
      </c>
      <c r="H58" s="283">
        <v>1756.8</v>
      </c>
      <c r="I58" s="283">
        <v>1755.55</v>
      </c>
      <c r="J58" s="283">
        <v>1761.66</v>
      </c>
      <c r="K58" s="283">
        <v>1761.84</v>
      </c>
      <c r="L58" s="283">
        <v>1761.53</v>
      </c>
    </row>
    <row r="59" spans="1:12" ht="12.75">
      <c r="A59" s="112" t="s">
        <v>88</v>
      </c>
      <c r="B59" s="106"/>
      <c r="C59" s="282">
        <v>1.64</v>
      </c>
      <c r="D59" s="282">
        <v>1.59</v>
      </c>
      <c r="E59" s="282">
        <v>2.11</v>
      </c>
      <c r="F59" s="282">
        <v>2.12</v>
      </c>
      <c r="G59" s="282">
        <v>2</v>
      </c>
      <c r="H59" s="283">
        <v>1713.56</v>
      </c>
      <c r="I59" s="283">
        <v>1708.47</v>
      </c>
      <c r="J59" s="283">
        <v>1762.56</v>
      </c>
      <c r="K59" s="283">
        <v>1768.44</v>
      </c>
      <c r="L59" s="283">
        <v>1644</v>
      </c>
    </row>
    <row r="60" spans="1:12" ht="12.75">
      <c r="A60" s="112" t="s">
        <v>89</v>
      </c>
      <c r="B60" s="109"/>
      <c r="C60" s="282">
        <v>2.09</v>
      </c>
      <c r="D60" s="282">
        <v>2.09</v>
      </c>
      <c r="E60" s="282">
        <v>2.08</v>
      </c>
      <c r="F60" s="282">
        <v>1.71</v>
      </c>
      <c r="G60" s="282">
        <v>2.23</v>
      </c>
      <c r="H60" s="283">
        <v>1759.11</v>
      </c>
      <c r="I60" s="283">
        <v>1751.55</v>
      </c>
      <c r="J60" s="283">
        <v>1767.28</v>
      </c>
      <c r="K60" s="283">
        <v>1781.63</v>
      </c>
      <c r="L60" s="283">
        <v>1761.77</v>
      </c>
    </row>
    <row r="61" spans="1:12" ht="12.75">
      <c r="A61" s="112" t="s">
        <v>90</v>
      </c>
      <c r="B61" s="109"/>
      <c r="C61" s="282">
        <v>2.21</v>
      </c>
      <c r="D61" s="282">
        <v>2.22</v>
      </c>
      <c r="E61" s="282">
        <v>2</v>
      </c>
      <c r="F61" s="282" t="s">
        <v>390</v>
      </c>
      <c r="G61" s="282">
        <v>2</v>
      </c>
      <c r="H61" s="283">
        <v>1737.34</v>
      </c>
      <c r="I61" s="283">
        <v>1737.4</v>
      </c>
      <c r="J61" s="283">
        <v>1736</v>
      </c>
      <c r="K61" s="283" t="s">
        <v>390</v>
      </c>
      <c r="L61" s="283">
        <v>1736</v>
      </c>
    </row>
    <row r="62" spans="1:12" ht="12.75">
      <c r="A62" s="112" t="s">
        <v>91</v>
      </c>
      <c r="B62" s="109"/>
      <c r="C62" s="282">
        <v>1.9</v>
      </c>
      <c r="D62" s="282">
        <v>1.9</v>
      </c>
      <c r="E62" s="282">
        <v>1.88</v>
      </c>
      <c r="F62" s="282">
        <v>1.81</v>
      </c>
      <c r="G62" s="282">
        <v>2.06</v>
      </c>
      <c r="H62" s="283">
        <v>1762.48</v>
      </c>
      <c r="I62" s="283">
        <v>1763.69</v>
      </c>
      <c r="J62" s="283">
        <v>1753.6</v>
      </c>
      <c r="K62" s="283">
        <v>1747.87</v>
      </c>
      <c r="L62" s="283">
        <v>1766.59</v>
      </c>
    </row>
    <row r="63" spans="1:12" ht="12.75">
      <c r="A63" s="110" t="s">
        <v>84</v>
      </c>
      <c r="B63" s="111" t="s">
        <v>85</v>
      </c>
      <c r="C63" s="111" t="s">
        <v>85</v>
      </c>
      <c r="D63" s="111" t="s">
        <v>85</v>
      </c>
      <c r="E63" s="111"/>
      <c r="F63" s="111" t="s">
        <v>85</v>
      </c>
      <c r="G63" s="111" t="s">
        <v>85</v>
      </c>
      <c r="H63" s="111" t="s">
        <v>85</v>
      </c>
      <c r="I63" s="111" t="s">
        <v>85</v>
      </c>
      <c r="J63" s="111"/>
      <c r="K63" s="111" t="s">
        <v>85</v>
      </c>
      <c r="L63" s="111" t="s">
        <v>85</v>
      </c>
    </row>
  </sheetData>
  <sheetProtection/>
  <mergeCells count="20">
    <mergeCell ref="H5:L5"/>
    <mergeCell ref="C5:G5"/>
    <mergeCell ref="E6:G6"/>
    <mergeCell ref="J6:L6"/>
    <mergeCell ref="A36:B38"/>
    <mergeCell ref="H36:L36"/>
    <mergeCell ref="C36:G36"/>
    <mergeCell ref="H37:H38"/>
    <mergeCell ref="I37:I38"/>
    <mergeCell ref="J37:L37"/>
    <mergeCell ref="C37:C38"/>
    <mergeCell ref="D37:D38"/>
    <mergeCell ref="E37:G37"/>
    <mergeCell ref="A4:G4"/>
    <mergeCell ref="A3:L3"/>
    <mergeCell ref="A5:B7"/>
    <mergeCell ref="C6:C7"/>
    <mergeCell ref="D6:D7"/>
    <mergeCell ref="H6:H7"/>
    <mergeCell ref="I6:I7"/>
  </mergeCells>
  <printOptions/>
  <pageMargins left="0.5905511811023623" right="0.003937007874015749" top="0.3937007874015748" bottom="0.5905511811023623" header="0" footer="0"/>
  <pageSetup fitToHeight="0"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G31"/>
  <sheetViews>
    <sheetView showGridLines="0" zoomScalePageLayoutView="0" workbookViewId="0" topLeftCell="A1">
      <selection activeCell="A1" sqref="A1"/>
    </sheetView>
  </sheetViews>
  <sheetFormatPr defaultColWidth="11.421875" defaultRowHeight="12.75"/>
  <cols>
    <col min="1" max="1" width="31.57421875" style="21" bestFit="1" customWidth="1"/>
    <col min="2" max="7" width="17.140625" style="13" bestFit="1" customWidth="1"/>
    <col min="8" max="16384" width="11.421875" style="13" customWidth="1"/>
  </cols>
  <sheetData>
    <row r="1" spans="1:7" s="21" customFormat="1" ht="12.75">
      <c r="A1" s="12" t="s">
        <v>367</v>
      </c>
      <c r="B1" s="50"/>
      <c r="C1" s="50"/>
      <c r="D1" s="50"/>
      <c r="E1" s="50"/>
      <c r="F1" s="50"/>
      <c r="G1" s="50" t="s">
        <v>443</v>
      </c>
    </row>
    <row r="2" spans="1:7" s="21" customFormat="1" ht="12.75">
      <c r="A2" s="12"/>
      <c r="B2" s="50"/>
      <c r="C2" s="50"/>
      <c r="D2" s="50"/>
      <c r="E2" s="50"/>
      <c r="F2" s="50"/>
      <c r="G2" s="215" t="s">
        <v>444</v>
      </c>
    </row>
    <row r="3" spans="1:7" s="21" customFormat="1" ht="34.5" customHeight="1">
      <c r="A3" s="397" t="s">
        <v>257</v>
      </c>
      <c r="B3" s="397"/>
      <c r="C3" s="397"/>
      <c r="D3" s="397"/>
      <c r="E3" s="397"/>
      <c r="F3" s="397"/>
      <c r="G3" s="397"/>
    </row>
    <row r="4" spans="1:6" s="21" customFormat="1" ht="12.75">
      <c r="A4" s="369"/>
      <c r="B4" s="369"/>
      <c r="C4" s="369"/>
      <c r="D4" s="369"/>
      <c r="E4" s="369"/>
      <c r="F4" s="369"/>
    </row>
    <row r="5" spans="1:7" s="21" customFormat="1" ht="33.75" customHeight="1">
      <c r="A5" s="387" t="s">
        <v>5</v>
      </c>
      <c r="B5" s="367" t="s">
        <v>411</v>
      </c>
      <c r="C5" s="367"/>
      <c r="D5" s="367"/>
      <c r="E5" s="367"/>
      <c r="F5" s="367"/>
      <c r="G5" s="367"/>
    </row>
    <row r="6" spans="1:7" s="21" customFormat="1" ht="45" customHeight="1">
      <c r="A6" s="398"/>
      <c r="B6" s="387" t="s">
        <v>7</v>
      </c>
      <c r="C6" s="18" t="s">
        <v>412</v>
      </c>
      <c r="D6" s="18" t="s">
        <v>413</v>
      </c>
      <c r="E6" s="18" t="s">
        <v>414</v>
      </c>
      <c r="F6" s="18" t="s">
        <v>415</v>
      </c>
      <c r="G6" s="18" t="s">
        <v>416</v>
      </c>
    </row>
    <row r="7" spans="1:7" ht="25.5">
      <c r="A7" s="388"/>
      <c r="B7" s="388"/>
      <c r="C7" s="18" t="s">
        <v>417</v>
      </c>
      <c r="D7" s="18" t="s">
        <v>418</v>
      </c>
      <c r="E7" s="18" t="s">
        <v>419</v>
      </c>
      <c r="F7" s="18" t="s">
        <v>420</v>
      </c>
      <c r="G7" s="18" t="s">
        <v>421</v>
      </c>
    </row>
    <row r="8" spans="1:7" ht="12.75">
      <c r="A8" s="24" t="s">
        <v>260</v>
      </c>
      <c r="B8" s="122" t="s">
        <v>259</v>
      </c>
      <c r="C8" s="122" t="s">
        <v>259</v>
      </c>
      <c r="D8" s="122" t="s">
        <v>259</v>
      </c>
      <c r="E8" s="122" t="s">
        <v>259</v>
      </c>
      <c r="F8" s="122" t="s">
        <v>259</v>
      </c>
      <c r="G8" s="122" t="s">
        <v>259</v>
      </c>
    </row>
    <row r="9" spans="1:7" ht="12.75">
      <c r="A9" s="21" t="s">
        <v>258</v>
      </c>
      <c r="B9" s="122" t="s">
        <v>259</v>
      </c>
      <c r="C9" s="122" t="s">
        <v>259</v>
      </c>
      <c r="D9" s="122" t="s">
        <v>259</v>
      </c>
      <c r="E9" s="122" t="s">
        <v>259</v>
      </c>
      <c r="F9" s="122" t="s">
        <v>259</v>
      </c>
      <c r="G9" s="122" t="s">
        <v>259</v>
      </c>
    </row>
    <row r="10" spans="1:7" ht="12.75">
      <c r="A10" s="21" t="s">
        <v>261</v>
      </c>
      <c r="B10" s="25">
        <v>2626</v>
      </c>
      <c r="C10" s="25">
        <v>662</v>
      </c>
      <c r="D10" s="25">
        <v>652</v>
      </c>
      <c r="E10" s="25">
        <v>883</v>
      </c>
      <c r="F10" s="25">
        <v>163</v>
      </c>
      <c r="G10" s="25">
        <v>266</v>
      </c>
    </row>
    <row r="11" spans="1:7" ht="12.75">
      <c r="A11" s="21" t="s">
        <v>262</v>
      </c>
      <c r="B11" s="25">
        <v>840870</v>
      </c>
      <c r="C11" s="25">
        <v>21621</v>
      </c>
      <c r="D11" s="25">
        <v>235917</v>
      </c>
      <c r="E11" s="25">
        <v>490525</v>
      </c>
      <c r="F11" s="25">
        <v>55493</v>
      </c>
      <c r="G11" s="25">
        <v>37314</v>
      </c>
    </row>
    <row r="12" spans="1:7" ht="12.75">
      <c r="A12" s="21" t="s">
        <v>263</v>
      </c>
      <c r="B12" s="25">
        <v>6905071</v>
      </c>
      <c r="C12" s="25">
        <v>597791</v>
      </c>
      <c r="D12" s="25">
        <v>2109070</v>
      </c>
      <c r="E12" s="25">
        <v>3498042</v>
      </c>
      <c r="F12" s="25">
        <v>320918</v>
      </c>
      <c r="G12" s="25">
        <v>379250</v>
      </c>
    </row>
    <row r="13" spans="1:7" s="23" customFormat="1" ht="12.75">
      <c r="A13" s="21" t="s">
        <v>264</v>
      </c>
      <c r="B13" s="121">
        <v>1754.86</v>
      </c>
      <c r="C13" s="121">
        <v>1595.23</v>
      </c>
      <c r="D13" s="121">
        <v>1738.51</v>
      </c>
      <c r="E13" s="121">
        <v>1778.88</v>
      </c>
      <c r="F13" s="121">
        <v>1813.74</v>
      </c>
      <c r="G13" s="121">
        <v>1826</v>
      </c>
    </row>
    <row r="14" spans="1:7" s="23" customFormat="1" ht="12.75">
      <c r="A14" s="21" t="s">
        <v>265</v>
      </c>
      <c r="B14" s="26">
        <v>1.94</v>
      </c>
      <c r="C14" s="26">
        <v>1.86</v>
      </c>
      <c r="D14" s="26">
        <v>2.07</v>
      </c>
      <c r="E14" s="26">
        <v>1.86</v>
      </c>
      <c r="F14" s="26">
        <v>2.24</v>
      </c>
      <c r="G14" s="26">
        <v>1.81</v>
      </c>
    </row>
    <row r="15" spans="2:7" ht="12.75">
      <c r="B15" s="123" t="s">
        <v>259</v>
      </c>
      <c r="C15" s="123" t="s">
        <v>259</v>
      </c>
      <c r="D15" s="123" t="s">
        <v>259</v>
      </c>
      <c r="E15" s="123" t="s">
        <v>259</v>
      </c>
      <c r="F15" s="123" t="s">
        <v>259</v>
      </c>
      <c r="G15" s="123" t="s">
        <v>259</v>
      </c>
    </row>
    <row r="16" spans="1:7" ht="12.75">
      <c r="A16" s="24" t="s">
        <v>266</v>
      </c>
      <c r="B16" s="123" t="s">
        <v>259</v>
      </c>
      <c r="C16" s="123" t="s">
        <v>259</v>
      </c>
      <c r="D16" s="123" t="s">
        <v>259</v>
      </c>
      <c r="E16" s="123" t="s">
        <v>259</v>
      </c>
      <c r="F16" s="123" t="s">
        <v>259</v>
      </c>
      <c r="G16" s="123" t="s">
        <v>259</v>
      </c>
    </row>
    <row r="17" spans="1:7" ht="12.75">
      <c r="A17" s="21" t="s">
        <v>258</v>
      </c>
      <c r="B17" s="123" t="s">
        <v>259</v>
      </c>
      <c r="C17" s="123" t="s">
        <v>259</v>
      </c>
      <c r="D17" s="123" t="s">
        <v>259</v>
      </c>
      <c r="E17" s="123" t="s">
        <v>259</v>
      </c>
      <c r="F17" s="123" t="s">
        <v>259</v>
      </c>
      <c r="G17" s="123" t="s">
        <v>259</v>
      </c>
    </row>
    <row r="18" spans="1:7" ht="12.75">
      <c r="A18" s="21" t="s">
        <v>261</v>
      </c>
      <c r="B18" s="25">
        <v>1982</v>
      </c>
      <c r="C18" s="25">
        <v>592</v>
      </c>
      <c r="D18" s="25">
        <v>480</v>
      </c>
      <c r="E18" s="25">
        <v>583</v>
      </c>
      <c r="F18" s="25">
        <v>119</v>
      </c>
      <c r="G18" s="25">
        <v>208</v>
      </c>
    </row>
    <row r="19" spans="1:7" ht="12.75">
      <c r="A19" s="21" t="s">
        <v>263</v>
      </c>
      <c r="B19" s="25">
        <v>426639</v>
      </c>
      <c r="C19" s="25">
        <v>155378</v>
      </c>
      <c r="D19" s="25">
        <v>99658</v>
      </c>
      <c r="E19" s="25">
        <v>108927</v>
      </c>
      <c r="F19" s="25">
        <v>38832</v>
      </c>
      <c r="G19" s="25">
        <v>23844</v>
      </c>
    </row>
    <row r="20" spans="1:7" s="23" customFormat="1" ht="12.75">
      <c r="A20" s="21" t="s">
        <v>264</v>
      </c>
      <c r="B20" s="121">
        <v>1725.38</v>
      </c>
      <c r="C20" s="121">
        <v>1645.49</v>
      </c>
      <c r="D20" s="121">
        <v>1731.11</v>
      </c>
      <c r="E20" s="121">
        <v>1781.05</v>
      </c>
      <c r="F20" s="121">
        <v>1812.4</v>
      </c>
      <c r="G20" s="121">
        <v>1826</v>
      </c>
    </row>
    <row r="21" spans="1:7" s="23" customFormat="1" ht="12.75">
      <c r="A21" s="21" t="s">
        <v>265</v>
      </c>
      <c r="B21" s="26">
        <v>1.64</v>
      </c>
      <c r="C21" s="26">
        <v>1.61</v>
      </c>
      <c r="D21" s="26">
        <v>1.47</v>
      </c>
      <c r="E21" s="26">
        <v>1.69</v>
      </c>
      <c r="F21" s="26">
        <v>2.09</v>
      </c>
      <c r="G21" s="26">
        <v>1.63</v>
      </c>
    </row>
    <row r="22" spans="1:7" ht="12.75">
      <c r="A22" s="21" t="s">
        <v>258</v>
      </c>
      <c r="B22" s="123" t="s">
        <v>259</v>
      </c>
      <c r="C22" s="123" t="s">
        <v>259</v>
      </c>
      <c r="D22" s="123" t="s">
        <v>259</v>
      </c>
      <c r="E22" s="123" t="s">
        <v>259</v>
      </c>
      <c r="F22" s="123" t="s">
        <v>259</v>
      </c>
      <c r="G22" s="123" t="s">
        <v>259</v>
      </c>
    </row>
    <row r="23" spans="1:7" ht="26.25" customHeight="1">
      <c r="A23" s="52" t="s">
        <v>311</v>
      </c>
      <c r="B23" s="123" t="s">
        <v>259</v>
      </c>
      <c r="C23" s="123" t="s">
        <v>259</v>
      </c>
      <c r="D23" s="123" t="s">
        <v>259</v>
      </c>
      <c r="E23" s="123" t="s">
        <v>259</v>
      </c>
      <c r="F23" s="123" t="s">
        <v>259</v>
      </c>
      <c r="G23" s="123" t="s">
        <v>259</v>
      </c>
    </row>
    <row r="24" spans="1:7" ht="12.75">
      <c r="A24" s="21" t="s">
        <v>258</v>
      </c>
      <c r="B24" s="123" t="s">
        <v>259</v>
      </c>
      <c r="C24" s="123" t="s">
        <v>259</v>
      </c>
      <c r="D24" s="123" t="s">
        <v>259</v>
      </c>
      <c r="E24" s="123" t="s">
        <v>259</v>
      </c>
      <c r="F24" s="123" t="s">
        <v>259</v>
      </c>
      <c r="G24" s="123" t="s">
        <v>259</v>
      </c>
    </row>
    <row r="25" spans="1:7" ht="12.75">
      <c r="A25" s="21" t="s">
        <v>261</v>
      </c>
      <c r="B25" s="25">
        <v>644</v>
      </c>
      <c r="C25" s="25">
        <v>70</v>
      </c>
      <c r="D25" s="25">
        <v>172</v>
      </c>
      <c r="E25" s="25">
        <v>300</v>
      </c>
      <c r="F25" s="25">
        <v>44</v>
      </c>
      <c r="G25" s="25">
        <v>58</v>
      </c>
    </row>
    <row r="26" spans="1:7" ht="12.75">
      <c r="A26" s="21" t="s">
        <v>263</v>
      </c>
      <c r="B26" s="25">
        <v>6478432</v>
      </c>
      <c r="C26" s="25">
        <v>442413</v>
      </c>
      <c r="D26" s="25">
        <v>2009412</v>
      </c>
      <c r="E26" s="25">
        <v>3389115</v>
      </c>
      <c r="F26" s="25">
        <v>282086</v>
      </c>
      <c r="G26" s="25">
        <v>355406</v>
      </c>
    </row>
    <row r="27" spans="1:7" s="23" customFormat="1" ht="12.75">
      <c r="A27" s="21" t="s">
        <v>264</v>
      </c>
      <c r="B27" s="121">
        <v>1756.8</v>
      </c>
      <c r="C27" s="121">
        <v>1577.58</v>
      </c>
      <c r="D27" s="121">
        <v>1738.88</v>
      </c>
      <c r="E27" s="121">
        <v>1778.81</v>
      </c>
      <c r="F27" s="121">
        <v>1813.92</v>
      </c>
      <c r="G27" s="121">
        <v>1826</v>
      </c>
    </row>
    <row r="28" spans="1:7" s="23" customFormat="1" ht="12.75">
      <c r="A28" s="21" t="s">
        <v>265</v>
      </c>
      <c r="B28" s="26">
        <v>1.96</v>
      </c>
      <c r="C28" s="26">
        <v>1.95</v>
      </c>
      <c r="D28" s="26">
        <v>2.1</v>
      </c>
      <c r="E28" s="26">
        <v>1.87</v>
      </c>
      <c r="F28" s="26">
        <v>2.26</v>
      </c>
      <c r="G28" s="26">
        <v>1.82</v>
      </c>
    </row>
    <row r="29" spans="1:7" ht="12.75">
      <c r="A29" s="29" t="s">
        <v>258</v>
      </c>
      <c r="B29" s="124" t="s">
        <v>259</v>
      </c>
      <c r="C29" s="124" t="s">
        <v>259</v>
      </c>
      <c r="D29" s="124" t="s">
        <v>259</v>
      </c>
      <c r="E29" s="124" t="s">
        <v>259</v>
      </c>
      <c r="F29" s="124" t="s">
        <v>259</v>
      </c>
      <c r="G29" s="124" t="s">
        <v>259</v>
      </c>
    </row>
    <row r="30" spans="1:7" ht="12.75">
      <c r="A30" s="117"/>
      <c r="B30" s="125"/>
      <c r="C30" s="125"/>
      <c r="D30" s="125"/>
      <c r="E30" s="125"/>
      <c r="F30" s="125"/>
      <c r="G30" s="125"/>
    </row>
    <row r="31" spans="1:7" s="21" customFormat="1" ht="12.75">
      <c r="A31" s="396"/>
      <c r="B31" s="396"/>
      <c r="C31" s="396"/>
      <c r="D31" s="396"/>
      <c r="E31" s="396"/>
      <c r="F31" s="396"/>
      <c r="G31" s="396"/>
    </row>
  </sheetData>
  <sheetProtection/>
  <mergeCells count="6">
    <mergeCell ref="B5:G5"/>
    <mergeCell ref="A31:G31"/>
    <mergeCell ref="A3:G3"/>
    <mergeCell ref="A4:F4"/>
    <mergeCell ref="A5:A7"/>
    <mergeCell ref="B6:B7"/>
  </mergeCells>
  <printOptions/>
  <pageMargins left="0.75" right="0.75" top="1" bottom="1" header="0" footer="0"/>
  <pageSetup fitToHeight="1" fitToWidth="1" horizontalDpi="600" verticalDpi="600" orientation="portrait" paperSize="9" scale="65" r:id="rId1"/>
</worksheet>
</file>

<file path=xl/worksheets/sheet15.xml><?xml version="1.0" encoding="utf-8"?>
<worksheet xmlns="http://schemas.openxmlformats.org/spreadsheetml/2006/main" xmlns:r="http://schemas.openxmlformats.org/officeDocument/2006/relationships">
  <sheetPr>
    <pageSetUpPr fitToPage="1"/>
  </sheetPr>
  <dimension ref="A1:K63"/>
  <sheetViews>
    <sheetView showGridLines="0" zoomScalePageLayoutView="0" workbookViewId="0" topLeftCell="A1">
      <selection activeCell="A1" sqref="A1"/>
    </sheetView>
  </sheetViews>
  <sheetFormatPr defaultColWidth="11.421875" defaultRowHeight="12.75"/>
  <cols>
    <col min="1" max="1" width="20.28125" style="21" customWidth="1"/>
    <col min="2" max="3" width="11.00390625" style="22" customWidth="1"/>
    <col min="4" max="4" width="11.7109375" style="22" customWidth="1"/>
    <col min="5" max="5" width="11.00390625" style="23" customWidth="1"/>
    <col min="6" max="6" width="11.00390625" style="22" customWidth="1"/>
    <col min="7" max="7" width="11.7109375" style="22" customWidth="1"/>
    <col min="8" max="8" width="11.00390625" style="23" customWidth="1"/>
    <col min="9" max="9" width="11.00390625" style="22" customWidth="1"/>
    <col min="10" max="10" width="11.7109375" style="22" customWidth="1"/>
    <col min="11" max="11" width="11.00390625" style="23" customWidth="1"/>
    <col min="12" max="16384" width="11.421875" style="13" customWidth="1"/>
  </cols>
  <sheetData>
    <row r="1" spans="1:11" s="21" customFormat="1" ht="12.75">
      <c r="A1" s="12" t="s">
        <v>368</v>
      </c>
      <c r="B1" s="379" t="s">
        <v>443</v>
      </c>
      <c r="C1" s="379"/>
      <c r="D1" s="379"/>
      <c r="E1" s="379"/>
      <c r="F1" s="379"/>
      <c r="G1" s="379"/>
      <c r="H1" s="379"/>
      <c r="I1" s="379"/>
      <c r="J1" s="379"/>
      <c r="K1" s="379"/>
    </row>
    <row r="2" spans="1:10" s="21" customFormat="1" ht="12.75">
      <c r="A2" s="12"/>
      <c r="B2" s="12" t="s">
        <v>240</v>
      </c>
      <c r="C2" s="12"/>
      <c r="I2" s="54"/>
      <c r="J2" s="12"/>
    </row>
    <row r="3" spans="1:11" s="21" customFormat="1" ht="34.5" customHeight="1">
      <c r="A3" s="372" t="s">
        <v>241</v>
      </c>
      <c r="B3" s="372"/>
      <c r="C3" s="372"/>
      <c r="D3" s="372"/>
      <c r="E3" s="372"/>
      <c r="F3" s="372"/>
      <c r="G3" s="372"/>
      <c r="H3" s="372"/>
      <c r="I3" s="372"/>
      <c r="J3" s="372"/>
      <c r="K3" s="372"/>
    </row>
    <row r="4" spans="1:5" s="21" customFormat="1" ht="12.75">
      <c r="A4" s="14"/>
      <c r="B4" s="14"/>
      <c r="C4" s="14"/>
      <c r="D4" s="14"/>
      <c r="E4" s="14"/>
    </row>
    <row r="5" spans="1:11" s="36" customFormat="1" ht="33.75" customHeight="1">
      <c r="A5" s="367" t="s">
        <v>242</v>
      </c>
      <c r="B5" s="366" t="s">
        <v>33</v>
      </c>
      <c r="C5" s="366"/>
      <c r="D5" s="366"/>
      <c r="E5" s="366"/>
      <c r="F5" s="366" t="s">
        <v>32</v>
      </c>
      <c r="G5" s="366"/>
      <c r="H5" s="366"/>
      <c r="I5" s="373" t="s">
        <v>2</v>
      </c>
      <c r="J5" s="327"/>
      <c r="K5" s="327"/>
    </row>
    <row r="6" spans="1:11" s="36" customFormat="1" ht="45" customHeight="1">
      <c r="A6" s="367"/>
      <c r="B6" s="32" t="s">
        <v>34</v>
      </c>
      <c r="C6" s="32" t="s">
        <v>35</v>
      </c>
      <c r="D6" s="18" t="s">
        <v>243</v>
      </c>
      <c r="E6" s="18" t="s">
        <v>104</v>
      </c>
      <c r="F6" s="32" t="s">
        <v>34</v>
      </c>
      <c r="G6" s="18" t="s">
        <v>243</v>
      </c>
      <c r="H6" s="18" t="s">
        <v>104</v>
      </c>
      <c r="I6" s="32" t="s">
        <v>34</v>
      </c>
      <c r="J6" s="18" t="s">
        <v>243</v>
      </c>
      <c r="K6" s="18" t="s">
        <v>104</v>
      </c>
    </row>
    <row r="8" spans="1:11" ht="12.75">
      <c r="A8" s="21" t="s">
        <v>244</v>
      </c>
      <c r="B8" s="25"/>
      <c r="C8" s="25"/>
      <c r="D8" s="25"/>
      <c r="E8" s="121"/>
      <c r="F8" s="25"/>
      <c r="G8" s="25"/>
      <c r="H8" s="121"/>
      <c r="I8" s="25"/>
      <c r="J8" s="25"/>
      <c r="K8" s="121"/>
    </row>
    <row r="9" spans="1:11" ht="12.75">
      <c r="A9" s="21" t="s">
        <v>422</v>
      </c>
      <c r="B9" s="50">
        <v>4701</v>
      </c>
      <c r="C9" s="50">
        <v>1287257</v>
      </c>
      <c r="D9" s="50">
        <v>10223690</v>
      </c>
      <c r="E9" s="259">
        <v>1.72</v>
      </c>
      <c r="F9" s="50">
        <v>3615</v>
      </c>
      <c r="G9" s="50">
        <v>710879</v>
      </c>
      <c r="H9" s="259">
        <v>1.41</v>
      </c>
      <c r="I9" s="50">
        <v>1086</v>
      </c>
      <c r="J9" s="50">
        <v>9512811</v>
      </c>
      <c r="K9" s="259">
        <v>1.74</v>
      </c>
    </row>
    <row r="10" spans="1:11" ht="12.75">
      <c r="A10" s="21" t="s">
        <v>432</v>
      </c>
      <c r="B10" s="50">
        <v>3978</v>
      </c>
      <c r="C10" s="50">
        <v>1157082</v>
      </c>
      <c r="D10" s="50">
        <v>9674438</v>
      </c>
      <c r="E10" s="259">
        <v>2.17</v>
      </c>
      <c r="F10" s="50">
        <v>3027</v>
      </c>
      <c r="G10" s="50">
        <v>645171</v>
      </c>
      <c r="H10" s="259">
        <v>2.01</v>
      </c>
      <c r="I10" s="50">
        <v>951</v>
      </c>
      <c r="J10" s="50">
        <v>9029267</v>
      </c>
      <c r="K10" s="259">
        <v>2.18</v>
      </c>
    </row>
    <row r="11" spans="1:11" ht="12.75">
      <c r="A11" s="21" t="s">
        <v>438</v>
      </c>
      <c r="B11" s="50">
        <v>2519</v>
      </c>
      <c r="C11" s="50">
        <v>812609</v>
      </c>
      <c r="D11" s="50">
        <v>6508740</v>
      </c>
      <c r="E11" s="259">
        <v>1.99</v>
      </c>
      <c r="F11" s="50">
        <v>1892</v>
      </c>
      <c r="G11" s="50">
        <v>404251</v>
      </c>
      <c r="H11" s="259">
        <v>1.64</v>
      </c>
      <c r="I11" s="50">
        <v>627</v>
      </c>
      <c r="J11" s="50">
        <v>6104489</v>
      </c>
      <c r="K11" s="259">
        <v>2.01</v>
      </c>
    </row>
    <row r="12" spans="1:11" ht="12.75">
      <c r="A12" s="21" t="s">
        <v>245</v>
      </c>
      <c r="B12" s="50"/>
      <c r="C12" s="50"/>
      <c r="D12" s="50"/>
      <c r="E12" s="259"/>
      <c r="F12" s="50"/>
      <c r="G12" s="50"/>
      <c r="H12" s="259"/>
      <c r="I12" s="50"/>
      <c r="J12" s="50"/>
      <c r="K12" s="259"/>
    </row>
    <row r="13" spans="1:11" ht="12.75">
      <c r="A13" s="21" t="s">
        <v>422</v>
      </c>
      <c r="B13" s="50">
        <v>11</v>
      </c>
      <c r="C13" s="50">
        <v>35</v>
      </c>
      <c r="D13" s="50">
        <v>624</v>
      </c>
      <c r="E13" s="259">
        <v>0.38</v>
      </c>
      <c r="F13" s="50">
        <v>10</v>
      </c>
      <c r="G13" s="50">
        <v>274</v>
      </c>
      <c r="H13" s="259">
        <v>0.86</v>
      </c>
      <c r="I13" s="50">
        <v>1</v>
      </c>
      <c r="J13" s="50">
        <v>350</v>
      </c>
      <c r="K13" s="259">
        <v>0</v>
      </c>
    </row>
    <row r="14" spans="1:11" ht="12.75">
      <c r="A14" s="21" t="s">
        <v>432</v>
      </c>
      <c r="B14" s="50">
        <v>16</v>
      </c>
      <c r="C14" s="50">
        <v>315</v>
      </c>
      <c r="D14" s="50">
        <v>21318</v>
      </c>
      <c r="E14" s="259">
        <v>1.94</v>
      </c>
      <c r="F14" s="50">
        <v>15</v>
      </c>
      <c r="G14" s="50">
        <v>18318</v>
      </c>
      <c r="H14" s="259">
        <v>2.06</v>
      </c>
      <c r="I14" s="50">
        <v>1</v>
      </c>
      <c r="J14" s="50">
        <v>3000</v>
      </c>
      <c r="K14" s="259">
        <v>1.2</v>
      </c>
    </row>
    <row r="15" spans="1:11" ht="12.75">
      <c r="A15" s="21" t="s">
        <v>438</v>
      </c>
      <c r="B15" s="50">
        <v>11</v>
      </c>
      <c r="C15" s="50">
        <v>11</v>
      </c>
      <c r="D15" s="50">
        <v>1304</v>
      </c>
      <c r="E15" s="259">
        <v>2.11</v>
      </c>
      <c r="F15" s="50">
        <v>11</v>
      </c>
      <c r="G15" s="50">
        <v>1304</v>
      </c>
      <c r="H15" s="259">
        <v>2.11</v>
      </c>
      <c r="I15" s="50">
        <v>0</v>
      </c>
      <c r="J15" s="50" t="s">
        <v>390</v>
      </c>
      <c r="K15" s="259" t="s">
        <v>390</v>
      </c>
    </row>
    <row r="16" spans="1:11" ht="12.75">
      <c r="A16" s="21" t="s">
        <v>246</v>
      </c>
      <c r="B16" s="50"/>
      <c r="C16" s="50"/>
      <c r="D16" s="50"/>
      <c r="E16" s="259"/>
      <c r="F16" s="50"/>
      <c r="G16" s="50"/>
      <c r="H16" s="259"/>
      <c r="I16" s="50"/>
      <c r="J16" s="50"/>
      <c r="K16" s="259"/>
    </row>
    <row r="17" spans="1:11" ht="12.75">
      <c r="A17" s="21" t="s">
        <v>422</v>
      </c>
      <c r="B17" s="50">
        <v>20</v>
      </c>
      <c r="C17" s="50">
        <v>419</v>
      </c>
      <c r="D17" s="50">
        <v>2772</v>
      </c>
      <c r="E17" s="259">
        <v>2.25</v>
      </c>
      <c r="F17" s="50">
        <v>19</v>
      </c>
      <c r="G17" s="50">
        <v>1872</v>
      </c>
      <c r="H17" s="259">
        <v>2.49</v>
      </c>
      <c r="I17" s="50">
        <v>1</v>
      </c>
      <c r="J17" s="50">
        <v>900</v>
      </c>
      <c r="K17" s="259">
        <v>1.75</v>
      </c>
    </row>
    <row r="18" spans="1:11" ht="12.75">
      <c r="A18" s="21" t="s">
        <v>432</v>
      </c>
      <c r="B18" s="50">
        <v>28</v>
      </c>
      <c r="C18" s="50">
        <v>28</v>
      </c>
      <c r="D18" s="50">
        <v>4101</v>
      </c>
      <c r="E18" s="259">
        <v>1.59</v>
      </c>
      <c r="F18" s="50">
        <v>28</v>
      </c>
      <c r="G18" s="50">
        <v>4101</v>
      </c>
      <c r="H18" s="259">
        <v>1.59</v>
      </c>
      <c r="I18" s="50">
        <v>0</v>
      </c>
      <c r="J18" s="50" t="s">
        <v>390</v>
      </c>
      <c r="K18" s="259" t="s">
        <v>390</v>
      </c>
    </row>
    <row r="19" spans="1:11" ht="12.75">
      <c r="A19" s="21" t="s">
        <v>438</v>
      </c>
      <c r="B19" s="50">
        <v>11</v>
      </c>
      <c r="C19" s="50">
        <v>11</v>
      </c>
      <c r="D19" s="50">
        <v>1178</v>
      </c>
      <c r="E19" s="259">
        <v>1.82</v>
      </c>
      <c r="F19" s="50">
        <v>11</v>
      </c>
      <c r="G19" s="50">
        <v>1178</v>
      </c>
      <c r="H19" s="259">
        <v>1.82</v>
      </c>
      <c r="I19" s="50">
        <v>0</v>
      </c>
      <c r="J19" s="50" t="s">
        <v>390</v>
      </c>
      <c r="K19" s="259" t="s">
        <v>390</v>
      </c>
    </row>
    <row r="20" spans="1:11" ht="12.75">
      <c r="A20" s="21" t="s">
        <v>247</v>
      </c>
      <c r="B20" s="50"/>
      <c r="C20" s="50"/>
      <c r="D20" s="50"/>
      <c r="E20" s="259"/>
      <c r="F20" s="50"/>
      <c r="G20" s="50"/>
      <c r="H20" s="259"/>
      <c r="I20" s="50"/>
      <c r="J20" s="50"/>
      <c r="K20" s="259"/>
    </row>
    <row r="21" spans="1:11" ht="12.75">
      <c r="A21" s="21" t="s">
        <v>422</v>
      </c>
      <c r="B21" s="50">
        <v>78</v>
      </c>
      <c r="C21" s="50">
        <v>15324</v>
      </c>
      <c r="D21" s="50">
        <v>360299</v>
      </c>
      <c r="E21" s="259">
        <v>1.95</v>
      </c>
      <c r="F21" s="50">
        <v>68</v>
      </c>
      <c r="G21" s="50">
        <v>14548</v>
      </c>
      <c r="H21" s="259">
        <v>1.51</v>
      </c>
      <c r="I21" s="50">
        <v>10</v>
      </c>
      <c r="J21" s="50">
        <v>345751</v>
      </c>
      <c r="K21" s="259">
        <v>1.97</v>
      </c>
    </row>
    <row r="22" spans="1:11" ht="12.75">
      <c r="A22" s="21" t="s">
        <v>432</v>
      </c>
      <c r="B22" s="50">
        <v>63</v>
      </c>
      <c r="C22" s="50">
        <v>25945</v>
      </c>
      <c r="D22" s="50">
        <v>262233</v>
      </c>
      <c r="E22" s="259">
        <v>3.2</v>
      </c>
      <c r="F22" s="50">
        <v>53</v>
      </c>
      <c r="G22" s="50">
        <v>16577</v>
      </c>
      <c r="H22" s="259">
        <v>1.68</v>
      </c>
      <c r="I22" s="50">
        <v>10</v>
      </c>
      <c r="J22" s="50">
        <v>245656</v>
      </c>
      <c r="K22" s="259">
        <v>3.3</v>
      </c>
    </row>
    <row r="23" spans="1:11" ht="12.75">
      <c r="A23" s="21" t="s">
        <v>438</v>
      </c>
      <c r="B23" s="50">
        <v>30</v>
      </c>
      <c r="C23" s="50">
        <v>22851</v>
      </c>
      <c r="D23" s="50">
        <v>262469</v>
      </c>
      <c r="E23" s="259">
        <v>0.82</v>
      </c>
      <c r="F23" s="50">
        <v>25</v>
      </c>
      <c r="G23" s="50">
        <v>6408</v>
      </c>
      <c r="H23" s="259">
        <v>2.31</v>
      </c>
      <c r="I23" s="50">
        <v>5</v>
      </c>
      <c r="J23" s="50">
        <v>256061</v>
      </c>
      <c r="K23" s="259">
        <v>0.78</v>
      </c>
    </row>
    <row r="24" spans="1:11" ht="12.75">
      <c r="A24" s="21" t="s">
        <v>248</v>
      </c>
      <c r="B24" s="50"/>
      <c r="C24" s="50"/>
      <c r="D24" s="50"/>
      <c r="E24" s="259"/>
      <c r="F24" s="50"/>
      <c r="G24" s="50"/>
      <c r="H24" s="259"/>
      <c r="I24" s="50"/>
      <c r="J24" s="50"/>
      <c r="K24" s="259"/>
    </row>
    <row r="25" spans="1:11" ht="12.75">
      <c r="A25" s="21" t="s">
        <v>422</v>
      </c>
      <c r="B25" s="50">
        <v>32</v>
      </c>
      <c r="C25" s="50">
        <v>127</v>
      </c>
      <c r="D25" s="50">
        <v>6033</v>
      </c>
      <c r="E25" s="259">
        <v>1.62</v>
      </c>
      <c r="F25" s="50">
        <v>29</v>
      </c>
      <c r="G25" s="50">
        <v>2549</v>
      </c>
      <c r="H25" s="259">
        <v>1.37</v>
      </c>
      <c r="I25" s="50">
        <v>3</v>
      </c>
      <c r="J25" s="50">
        <v>3484</v>
      </c>
      <c r="K25" s="259">
        <v>1.8</v>
      </c>
    </row>
    <row r="26" spans="1:11" ht="12.75">
      <c r="A26" s="21" t="s">
        <v>432</v>
      </c>
      <c r="B26" s="50">
        <v>31</v>
      </c>
      <c r="C26" s="50">
        <v>129</v>
      </c>
      <c r="D26" s="50">
        <v>3799</v>
      </c>
      <c r="E26" s="259">
        <v>2.68</v>
      </c>
      <c r="F26" s="50">
        <v>28</v>
      </c>
      <c r="G26" s="50">
        <v>2810</v>
      </c>
      <c r="H26" s="259">
        <v>3.1</v>
      </c>
      <c r="I26" s="50">
        <v>3</v>
      </c>
      <c r="J26" s="50">
        <v>989</v>
      </c>
      <c r="K26" s="259">
        <v>1.46</v>
      </c>
    </row>
    <row r="27" spans="1:11" ht="12.75">
      <c r="A27" s="21" t="s">
        <v>438</v>
      </c>
      <c r="B27" s="50">
        <v>5</v>
      </c>
      <c r="C27" s="50">
        <v>5</v>
      </c>
      <c r="D27" s="50">
        <v>696</v>
      </c>
      <c r="E27" s="259">
        <v>1.53</v>
      </c>
      <c r="F27" s="50">
        <v>5</v>
      </c>
      <c r="G27" s="50">
        <v>696</v>
      </c>
      <c r="H27" s="259">
        <v>1.53</v>
      </c>
      <c r="I27" s="50">
        <v>0</v>
      </c>
      <c r="J27" s="50" t="s">
        <v>390</v>
      </c>
      <c r="K27" s="259" t="s">
        <v>390</v>
      </c>
    </row>
    <row r="28" spans="1:11" ht="12.75">
      <c r="A28" s="21" t="s">
        <v>249</v>
      </c>
      <c r="B28" s="50"/>
      <c r="C28" s="50"/>
      <c r="D28" s="50"/>
      <c r="E28" s="259"/>
      <c r="F28" s="50"/>
      <c r="G28" s="50"/>
      <c r="H28" s="259"/>
      <c r="I28" s="50"/>
      <c r="J28" s="50"/>
      <c r="K28" s="259"/>
    </row>
    <row r="29" spans="1:11" ht="12.75">
      <c r="A29" s="21" t="s">
        <v>422</v>
      </c>
      <c r="B29" s="50">
        <v>39</v>
      </c>
      <c r="C29" s="50">
        <v>4752</v>
      </c>
      <c r="D29" s="50">
        <v>34755</v>
      </c>
      <c r="E29" s="259">
        <v>1.87</v>
      </c>
      <c r="F29" s="50">
        <v>35</v>
      </c>
      <c r="G29" s="50">
        <v>4790</v>
      </c>
      <c r="H29" s="259">
        <v>1.49</v>
      </c>
      <c r="I29" s="50">
        <v>4</v>
      </c>
      <c r="J29" s="50">
        <v>29965</v>
      </c>
      <c r="K29" s="259">
        <v>1.93</v>
      </c>
    </row>
    <row r="30" spans="1:11" ht="12.75">
      <c r="A30" s="21" t="s">
        <v>432</v>
      </c>
      <c r="B30" s="50">
        <v>32</v>
      </c>
      <c r="C30" s="50">
        <v>8503</v>
      </c>
      <c r="D30" s="50">
        <v>104295</v>
      </c>
      <c r="E30" s="259">
        <v>9.99</v>
      </c>
      <c r="F30" s="50">
        <v>29</v>
      </c>
      <c r="G30" s="50">
        <v>3762</v>
      </c>
      <c r="H30" s="259">
        <v>2.24</v>
      </c>
      <c r="I30" s="50">
        <v>3</v>
      </c>
      <c r="J30" s="50">
        <v>100533</v>
      </c>
      <c r="K30" s="259">
        <v>10.28</v>
      </c>
    </row>
    <row r="31" spans="1:11" ht="12.75">
      <c r="A31" s="21" t="s">
        <v>438</v>
      </c>
      <c r="B31" s="50">
        <v>10</v>
      </c>
      <c r="C31" s="50">
        <v>10</v>
      </c>
      <c r="D31" s="50">
        <v>1292</v>
      </c>
      <c r="E31" s="259">
        <v>2.16</v>
      </c>
      <c r="F31" s="50">
        <v>10</v>
      </c>
      <c r="G31" s="50">
        <v>1292</v>
      </c>
      <c r="H31" s="259">
        <v>2.16</v>
      </c>
      <c r="I31" s="50">
        <v>0</v>
      </c>
      <c r="J31" s="50" t="s">
        <v>390</v>
      </c>
      <c r="K31" s="259" t="s">
        <v>390</v>
      </c>
    </row>
    <row r="32" spans="1:11" ht="12.75">
      <c r="A32" s="21" t="s">
        <v>250</v>
      </c>
      <c r="B32" s="50"/>
      <c r="C32" s="50"/>
      <c r="D32" s="50"/>
      <c r="E32" s="259"/>
      <c r="F32" s="50"/>
      <c r="G32" s="50"/>
      <c r="H32" s="259"/>
      <c r="I32" s="50"/>
      <c r="J32" s="50"/>
      <c r="K32" s="259"/>
    </row>
    <row r="33" spans="1:11" ht="12.75">
      <c r="A33" s="21" t="s">
        <v>422</v>
      </c>
      <c r="B33" s="50">
        <v>62</v>
      </c>
      <c r="C33" s="50">
        <v>22309</v>
      </c>
      <c r="D33" s="50">
        <v>207977</v>
      </c>
      <c r="E33" s="259">
        <v>2.23</v>
      </c>
      <c r="F33" s="50">
        <v>44</v>
      </c>
      <c r="G33" s="50">
        <v>4284</v>
      </c>
      <c r="H33" s="259">
        <v>1.33</v>
      </c>
      <c r="I33" s="50">
        <v>18</v>
      </c>
      <c r="J33" s="50">
        <v>203693</v>
      </c>
      <c r="K33" s="259">
        <v>2.25</v>
      </c>
    </row>
    <row r="34" spans="1:11" ht="12.75">
      <c r="A34" s="21" t="s">
        <v>432</v>
      </c>
      <c r="B34" s="50">
        <v>40</v>
      </c>
      <c r="C34" s="50">
        <v>9188</v>
      </c>
      <c r="D34" s="50">
        <v>75665</v>
      </c>
      <c r="E34" s="259">
        <v>2.48</v>
      </c>
      <c r="F34" s="50">
        <v>34</v>
      </c>
      <c r="G34" s="50">
        <v>2564</v>
      </c>
      <c r="H34" s="259">
        <v>1.29</v>
      </c>
      <c r="I34" s="50">
        <v>6</v>
      </c>
      <c r="J34" s="50">
        <v>73101</v>
      </c>
      <c r="K34" s="259">
        <v>2.53</v>
      </c>
    </row>
    <row r="35" spans="1:11" ht="12.75">
      <c r="A35" s="21" t="s">
        <v>438</v>
      </c>
      <c r="B35" s="50">
        <v>14</v>
      </c>
      <c r="C35" s="50">
        <v>4591</v>
      </c>
      <c r="D35" s="50">
        <v>56031</v>
      </c>
      <c r="E35" s="259">
        <v>2.47</v>
      </c>
      <c r="F35" s="50">
        <v>11</v>
      </c>
      <c r="G35" s="50">
        <v>688</v>
      </c>
      <c r="H35" s="259">
        <v>1.48</v>
      </c>
      <c r="I35" s="50">
        <v>3</v>
      </c>
      <c r="J35" s="50">
        <v>55343</v>
      </c>
      <c r="K35" s="259">
        <v>2.48</v>
      </c>
    </row>
    <row r="36" spans="1:11" ht="12.75">
      <c r="A36" s="21" t="s">
        <v>251</v>
      </c>
      <c r="B36" s="50"/>
      <c r="C36" s="50"/>
      <c r="D36" s="50"/>
      <c r="E36" s="259"/>
      <c r="F36" s="50"/>
      <c r="G36" s="50"/>
      <c r="H36" s="259"/>
      <c r="I36" s="50"/>
      <c r="J36" s="50"/>
      <c r="K36" s="259"/>
    </row>
    <row r="37" spans="1:11" ht="12.75">
      <c r="A37" s="21" t="s">
        <v>422</v>
      </c>
      <c r="B37" s="50">
        <v>17</v>
      </c>
      <c r="C37" s="50">
        <v>257</v>
      </c>
      <c r="D37" s="50">
        <v>36769</v>
      </c>
      <c r="E37" s="259">
        <v>1.7</v>
      </c>
      <c r="F37" s="50">
        <v>15</v>
      </c>
      <c r="G37" s="50">
        <v>30649</v>
      </c>
      <c r="H37" s="259">
        <v>1.64</v>
      </c>
      <c r="I37" s="50">
        <v>2</v>
      </c>
      <c r="J37" s="50">
        <v>6120</v>
      </c>
      <c r="K37" s="259">
        <v>1.98</v>
      </c>
    </row>
    <row r="38" spans="1:11" ht="12.75">
      <c r="A38" s="21" t="s">
        <v>432</v>
      </c>
      <c r="B38" s="50">
        <v>12</v>
      </c>
      <c r="C38" s="50">
        <v>212</v>
      </c>
      <c r="D38" s="50">
        <v>7427</v>
      </c>
      <c r="E38" s="259">
        <v>2.34</v>
      </c>
      <c r="F38" s="50">
        <v>10</v>
      </c>
      <c r="G38" s="50">
        <v>1404</v>
      </c>
      <c r="H38" s="259">
        <v>3.83</v>
      </c>
      <c r="I38" s="50">
        <v>2</v>
      </c>
      <c r="J38" s="50">
        <v>6023</v>
      </c>
      <c r="K38" s="259">
        <v>1.99</v>
      </c>
    </row>
    <row r="39" spans="1:11" ht="12.75">
      <c r="A39" s="21" t="s">
        <v>438</v>
      </c>
      <c r="B39" s="50">
        <v>2</v>
      </c>
      <c r="C39" s="50">
        <v>201</v>
      </c>
      <c r="D39" s="50">
        <v>6052</v>
      </c>
      <c r="E39" s="259">
        <v>3.97</v>
      </c>
      <c r="F39" s="50">
        <v>1</v>
      </c>
      <c r="G39" s="50">
        <v>52</v>
      </c>
      <c r="H39" s="259">
        <v>0.5</v>
      </c>
      <c r="I39" s="50">
        <v>1</v>
      </c>
      <c r="J39" s="50">
        <v>6000</v>
      </c>
      <c r="K39" s="259">
        <v>4</v>
      </c>
    </row>
    <row r="40" spans="1:11" ht="12.75">
      <c r="A40" s="21" t="s">
        <v>252</v>
      </c>
      <c r="B40" s="50"/>
      <c r="C40" s="50"/>
      <c r="D40" s="50"/>
      <c r="E40" s="259"/>
      <c r="F40" s="50"/>
      <c r="G40" s="50"/>
      <c r="H40" s="259"/>
      <c r="I40" s="50"/>
      <c r="J40" s="50"/>
      <c r="K40" s="259"/>
    </row>
    <row r="41" spans="1:11" ht="12.75">
      <c r="A41" s="21" t="s">
        <v>422</v>
      </c>
      <c r="B41" s="50">
        <v>36</v>
      </c>
      <c r="C41" s="50">
        <v>5016</v>
      </c>
      <c r="D41" s="50">
        <v>122689</v>
      </c>
      <c r="E41" s="259">
        <v>1.32</v>
      </c>
      <c r="F41" s="50">
        <v>28</v>
      </c>
      <c r="G41" s="50">
        <v>6110</v>
      </c>
      <c r="H41" s="259">
        <v>1.6</v>
      </c>
      <c r="I41" s="50">
        <v>8</v>
      </c>
      <c r="J41" s="50">
        <v>116579</v>
      </c>
      <c r="K41" s="259">
        <v>1.31</v>
      </c>
    </row>
    <row r="42" spans="1:11" ht="12.75">
      <c r="A42" s="21" t="s">
        <v>432</v>
      </c>
      <c r="B42" s="50">
        <v>26</v>
      </c>
      <c r="C42" s="50">
        <v>978</v>
      </c>
      <c r="D42" s="50">
        <v>94394</v>
      </c>
      <c r="E42" s="259">
        <v>1.14</v>
      </c>
      <c r="F42" s="50">
        <v>22</v>
      </c>
      <c r="G42" s="50">
        <v>4382</v>
      </c>
      <c r="H42" s="259">
        <v>1.24</v>
      </c>
      <c r="I42" s="50">
        <v>4</v>
      </c>
      <c r="J42" s="50">
        <v>90012</v>
      </c>
      <c r="K42" s="259">
        <v>1.14</v>
      </c>
    </row>
    <row r="43" spans="1:11" ht="12.75">
      <c r="A43" s="21" t="s">
        <v>438</v>
      </c>
      <c r="B43" s="50">
        <v>13</v>
      </c>
      <c r="C43" s="50">
        <v>535</v>
      </c>
      <c r="D43" s="50">
        <v>52133</v>
      </c>
      <c r="E43" s="259">
        <v>1.06</v>
      </c>
      <c r="F43" s="50">
        <v>9</v>
      </c>
      <c r="G43" s="50">
        <v>1971</v>
      </c>
      <c r="H43" s="259">
        <v>0.53</v>
      </c>
      <c r="I43" s="50">
        <v>4</v>
      </c>
      <c r="J43" s="50">
        <v>50162</v>
      </c>
      <c r="K43" s="259">
        <v>1.08</v>
      </c>
    </row>
    <row r="44" spans="1:11" ht="12.75">
      <c r="A44" s="21" t="s">
        <v>253</v>
      </c>
      <c r="B44" s="50"/>
      <c r="C44" s="50"/>
      <c r="D44" s="50"/>
      <c r="E44" s="259"/>
      <c r="F44" s="50"/>
      <c r="G44" s="50"/>
      <c r="H44" s="259"/>
      <c r="I44" s="50"/>
      <c r="J44" s="50"/>
      <c r="K44" s="259"/>
    </row>
    <row r="45" spans="1:11" ht="12.75">
      <c r="A45" s="21" t="s">
        <v>422</v>
      </c>
      <c r="B45" s="50">
        <v>40</v>
      </c>
      <c r="C45" s="50">
        <v>10489</v>
      </c>
      <c r="D45" s="50">
        <v>159753</v>
      </c>
      <c r="E45" s="259">
        <v>1.78</v>
      </c>
      <c r="F45" s="50">
        <v>31</v>
      </c>
      <c r="G45" s="50">
        <v>10711</v>
      </c>
      <c r="H45" s="259">
        <v>1.46</v>
      </c>
      <c r="I45" s="50">
        <v>9</v>
      </c>
      <c r="J45" s="50">
        <v>149042</v>
      </c>
      <c r="K45" s="259">
        <v>1.8</v>
      </c>
    </row>
    <row r="46" spans="1:11" ht="12.75">
      <c r="A46" s="21" t="s">
        <v>432</v>
      </c>
      <c r="B46" s="50">
        <v>21</v>
      </c>
      <c r="C46" s="50">
        <v>6278</v>
      </c>
      <c r="D46" s="50">
        <v>42910</v>
      </c>
      <c r="E46" s="259">
        <v>1.52</v>
      </c>
      <c r="F46" s="50">
        <v>16</v>
      </c>
      <c r="G46" s="50">
        <v>10110</v>
      </c>
      <c r="H46" s="259">
        <v>1.3</v>
      </c>
      <c r="I46" s="50">
        <v>5</v>
      </c>
      <c r="J46" s="50">
        <v>32800</v>
      </c>
      <c r="K46" s="259">
        <v>1.59</v>
      </c>
    </row>
    <row r="47" spans="1:11" ht="12.75">
      <c r="A47" s="21" t="s">
        <v>438</v>
      </c>
      <c r="B47" s="50">
        <v>6</v>
      </c>
      <c r="C47" s="50">
        <v>25</v>
      </c>
      <c r="D47" s="50">
        <v>13730</v>
      </c>
      <c r="E47" s="259">
        <v>1.21</v>
      </c>
      <c r="F47" s="50">
        <v>5</v>
      </c>
      <c r="G47" s="50">
        <v>8730</v>
      </c>
      <c r="H47" s="259">
        <v>1.39</v>
      </c>
      <c r="I47" s="50">
        <v>1</v>
      </c>
      <c r="J47" s="50">
        <v>5000</v>
      </c>
      <c r="K47" s="259">
        <v>0.9</v>
      </c>
    </row>
    <row r="48" spans="1:11" ht="12.75">
      <c r="A48" s="21" t="s">
        <v>254</v>
      </c>
      <c r="B48" s="50"/>
      <c r="C48" s="50"/>
      <c r="D48" s="50"/>
      <c r="E48" s="259"/>
      <c r="F48" s="50"/>
      <c r="G48" s="50"/>
      <c r="H48" s="259"/>
      <c r="I48" s="50"/>
      <c r="J48" s="50"/>
      <c r="K48" s="259"/>
    </row>
    <row r="49" spans="1:11" ht="12.75">
      <c r="A49" s="21" t="s">
        <v>422</v>
      </c>
      <c r="B49" s="50">
        <v>23</v>
      </c>
      <c r="C49" s="50">
        <v>226</v>
      </c>
      <c r="D49" s="50">
        <v>3440</v>
      </c>
      <c r="E49" s="259">
        <v>1.51</v>
      </c>
      <c r="F49" s="50">
        <v>19</v>
      </c>
      <c r="G49" s="50">
        <v>1895</v>
      </c>
      <c r="H49" s="259">
        <v>1.15</v>
      </c>
      <c r="I49" s="50">
        <v>4</v>
      </c>
      <c r="J49" s="50">
        <v>1545</v>
      </c>
      <c r="K49" s="259">
        <v>1.96</v>
      </c>
    </row>
    <row r="50" spans="1:11" ht="12.75">
      <c r="A50" s="21" t="s">
        <v>432</v>
      </c>
      <c r="B50" s="50">
        <v>17</v>
      </c>
      <c r="C50" s="50">
        <v>234</v>
      </c>
      <c r="D50" s="50">
        <v>2600</v>
      </c>
      <c r="E50" s="259">
        <v>1.38</v>
      </c>
      <c r="F50" s="50">
        <v>13</v>
      </c>
      <c r="G50" s="50">
        <v>1335</v>
      </c>
      <c r="H50" s="259">
        <v>1.65</v>
      </c>
      <c r="I50" s="50">
        <v>4</v>
      </c>
      <c r="J50" s="50">
        <v>1265</v>
      </c>
      <c r="K50" s="259">
        <v>1.09</v>
      </c>
    </row>
    <row r="51" spans="1:11" ht="12.75">
      <c r="A51" s="21" t="s">
        <v>438</v>
      </c>
      <c r="B51" s="50">
        <v>4</v>
      </c>
      <c r="C51" s="50">
        <v>8</v>
      </c>
      <c r="D51" s="50">
        <v>574</v>
      </c>
      <c r="E51" s="259">
        <v>2.09</v>
      </c>
      <c r="F51" s="50">
        <v>2</v>
      </c>
      <c r="G51" s="50">
        <v>69</v>
      </c>
      <c r="H51" s="259">
        <v>0.65</v>
      </c>
      <c r="I51" s="50">
        <v>2</v>
      </c>
      <c r="J51" s="50">
        <v>505</v>
      </c>
      <c r="K51" s="259">
        <v>2.28</v>
      </c>
    </row>
    <row r="52" spans="1:11" ht="12.75">
      <c r="A52" s="21" t="s">
        <v>255</v>
      </c>
      <c r="B52" s="50"/>
      <c r="C52" s="50"/>
      <c r="D52" s="50"/>
      <c r="E52" s="259"/>
      <c r="F52" s="50"/>
      <c r="G52" s="50"/>
      <c r="H52" s="259"/>
      <c r="I52" s="50"/>
      <c r="J52" s="50"/>
      <c r="K52" s="259"/>
    </row>
    <row r="53" spans="1:11" ht="12.75">
      <c r="A53" s="21" t="s">
        <v>422</v>
      </c>
      <c r="B53" s="50">
        <v>13</v>
      </c>
      <c r="C53" s="50">
        <v>13</v>
      </c>
      <c r="D53" s="50">
        <v>610</v>
      </c>
      <c r="E53" s="259">
        <v>1.53</v>
      </c>
      <c r="F53" s="50">
        <v>13</v>
      </c>
      <c r="G53" s="50">
        <v>610</v>
      </c>
      <c r="H53" s="259">
        <v>1.53</v>
      </c>
      <c r="I53" s="50">
        <v>0</v>
      </c>
      <c r="J53" s="50" t="s">
        <v>390</v>
      </c>
      <c r="K53" s="259" t="s">
        <v>390</v>
      </c>
    </row>
    <row r="54" spans="1:11" ht="12.75">
      <c r="A54" s="21" t="s">
        <v>432</v>
      </c>
      <c r="B54" s="50">
        <v>6</v>
      </c>
      <c r="C54" s="50">
        <v>18</v>
      </c>
      <c r="D54" s="50">
        <v>1264</v>
      </c>
      <c r="E54" s="259">
        <v>2.03</v>
      </c>
      <c r="F54" s="50">
        <v>5</v>
      </c>
      <c r="G54" s="50">
        <v>392</v>
      </c>
      <c r="H54" s="259">
        <v>2.73</v>
      </c>
      <c r="I54" s="50">
        <v>1</v>
      </c>
      <c r="J54" s="50">
        <v>872</v>
      </c>
      <c r="K54" s="259">
        <v>1.71</v>
      </c>
    </row>
    <row r="55" spans="1:11" ht="12.75">
      <c r="A55" s="21" t="s">
        <v>438</v>
      </c>
      <c r="B55" s="50">
        <v>1</v>
      </c>
      <c r="C55" s="50">
        <v>13</v>
      </c>
      <c r="D55" s="50">
        <v>872</v>
      </c>
      <c r="E55" s="259">
        <v>1.71</v>
      </c>
      <c r="F55" s="50">
        <v>0</v>
      </c>
      <c r="G55" s="50" t="s">
        <v>390</v>
      </c>
      <c r="H55" s="259" t="s">
        <v>390</v>
      </c>
      <c r="I55" s="50">
        <v>1</v>
      </c>
      <c r="J55" s="50">
        <v>872</v>
      </c>
      <c r="K55" s="259">
        <v>1.71</v>
      </c>
    </row>
    <row r="56" spans="2:11" ht="12.75">
      <c r="B56" s="50"/>
      <c r="C56" s="50"/>
      <c r="D56" s="50"/>
      <c r="E56" s="259"/>
      <c r="F56" s="50"/>
      <c r="G56" s="50"/>
      <c r="H56" s="259"/>
      <c r="I56" s="50"/>
      <c r="J56" s="50"/>
      <c r="K56" s="259"/>
    </row>
    <row r="57" spans="1:11" ht="12.75">
      <c r="A57" s="21" t="s">
        <v>423</v>
      </c>
      <c r="B57" s="50"/>
      <c r="C57" s="50"/>
      <c r="D57" s="50"/>
      <c r="E57" s="259"/>
      <c r="F57" s="50"/>
      <c r="G57" s="50"/>
      <c r="H57" s="259"/>
      <c r="I57" s="50"/>
      <c r="J57" s="50"/>
      <c r="K57" s="259"/>
    </row>
    <row r="58" spans="1:11" ht="12.75">
      <c r="A58" s="21" t="s">
        <v>256</v>
      </c>
      <c r="B58" s="50">
        <v>5072</v>
      </c>
      <c r="C58" s="50">
        <v>1346224</v>
      </c>
      <c r="D58" s="50">
        <v>11159411</v>
      </c>
      <c r="E58" s="259">
        <v>1.74</v>
      </c>
      <c r="F58" s="50">
        <v>3926</v>
      </c>
      <c r="G58" s="50">
        <v>789171</v>
      </c>
      <c r="H58" s="259">
        <v>1.42</v>
      </c>
      <c r="I58" s="50">
        <v>1146</v>
      </c>
      <c r="J58" s="50">
        <v>10370240</v>
      </c>
      <c r="K58" s="259">
        <v>1.76</v>
      </c>
    </row>
    <row r="59" spans="1:11" ht="12.75">
      <c r="A59" s="21" t="s">
        <v>433</v>
      </c>
      <c r="B59" s="50"/>
      <c r="C59" s="50"/>
      <c r="D59" s="50"/>
      <c r="E59" s="259"/>
      <c r="F59" s="50"/>
      <c r="G59" s="50"/>
      <c r="H59" s="259"/>
      <c r="I59" s="50"/>
      <c r="J59" s="50"/>
      <c r="K59" s="259"/>
    </row>
    <row r="60" spans="1:11" ht="12.75">
      <c r="A60" s="21" t="s">
        <v>256</v>
      </c>
      <c r="B60" s="50">
        <v>4270</v>
      </c>
      <c r="C60" s="50">
        <v>1208910</v>
      </c>
      <c r="D60" s="50">
        <v>10294444</v>
      </c>
      <c r="E60" s="259">
        <v>2.27</v>
      </c>
      <c r="F60" s="50">
        <v>3280</v>
      </c>
      <c r="G60" s="50">
        <v>710926</v>
      </c>
      <c r="H60" s="259">
        <v>1.99</v>
      </c>
      <c r="I60" s="50">
        <v>990</v>
      </c>
      <c r="J60" s="50">
        <v>9583518</v>
      </c>
      <c r="K60" s="259">
        <v>2.29</v>
      </c>
    </row>
    <row r="61" spans="1:11" ht="12.75">
      <c r="A61" s="21" t="s">
        <v>439</v>
      </c>
      <c r="B61" s="50"/>
      <c r="C61" s="50"/>
      <c r="D61" s="50"/>
      <c r="E61" s="259"/>
      <c r="F61" s="50"/>
      <c r="G61" s="50"/>
      <c r="H61" s="259"/>
      <c r="I61" s="50"/>
      <c r="J61" s="50"/>
      <c r="K61" s="259"/>
    </row>
    <row r="62" spans="1:11" ht="12.75">
      <c r="A62" s="21" t="s">
        <v>256</v>
      </c>
      <c r="B62" s="50">
        <v>2626</v>
      </c>
      <c r="C62" s="50">
        <v>840870</v>
      </c>
      <c r="D62" s="50">
        <v>6905071</v>
      </c>
      <c r="E62" s="259">
        <v>1.94</v>
      </c>
      <c r="F62" s="50">
        <v>1982</v>
      </c>
      <c r="G62" s="50">
        <v>426639</v>
      </c>
      <c r="H62" s="259">
        <v>1.64</v>
      </c>
      <c r="I62" s="50">
        <v>644</v>
      </c>
      <c r="J62" s="50">
        <v>6478432</v>
      </c>
      <c r="K62" s="259">
        <v>1.96</v>
      </c>
    </row>
    <row r="63" spans="1:11" ht="12.75">
      <c r="A63" s="29"/>
      <c r="B63" s="30"/>
      <c r="C63" s="30"/>
      <c r="D63" s="30"/>
      <c r="E63" s="31"/>
      <c r="F63" s="30"/>
      <c r="G63" s="30"/>
      <c r="H63" s="31"/>
      <c r="I63" s="30"/>
      <c r="J63" s="30"/>
      <c r="K63" s="31"/>
    </row>
  </sheetData>
  <sheetProtection/>
  <mergeCells count="6">
    <mergeCell ref="B1:K1"/>
    <mergeCell ref="A3:K3"/>
    <mergeCell ref="A5:A6"/>
    <mergeCell ref="B5:E5"/>
    <mergeCell ref="F5:H5"/>
    <mergeCell ref="I5:K5"/>
  </mergeCells>
  <printOptions/>
  <pageMargins left="0.75" right="0.75" top="1" bottom="1" header="0" footer="0"/>
  <pageSetup fitToHeight="1" fitToWidth="1" horizontalDpi="600" verticalDpi="600" orientation="portrait" paperSize="9" scale="66" r:id="rId1"/>
</worksheet>
</file>

<file path=xl/worksheets/sheet16.xml><?xml version="1.0" encoding="utf-8"?>
<worksheet xmlns="http://schemas.openxmlformats.org/spreadsheetml/2006/main" xmlns:r="http://schemas.openxmlformats.org/officeDocument/2006/relationships">
  <sheetPr>
    <pageSetUpPr fitToPage="1"/>
  </sheetPr>
  <dimension ref="A1:E68"/>
  <sheetViews>
    <sheetView showGridLines="0" zoomScalePageLayoutView="0" workbookViewId="0" topLeftCell="A1">
      <selection activeCell="A1" sqref="A1"/>
    </sheetView>
  </sheetViews>
  <sheetFormatPr defaultColWidth="11.421875" defaultRowHeight="12.75"/>
  <cols>
    <col min="1" max="3" width="36.00390625" style="2" customWidth="1"/>
    <col min="4" max="4" width="32.57421875" style="2" customWidth="1"/>
    <col min="5" max="16384" width="11.421875" style="2" customWidth="1"/>
  </cols>
  <sheetData>
    <row r="1" spans="1:3" ht="12.75">
      <c r="A1" s="1" t="s">
        <v>369</v>
      </c>
      <c r="B1" s="1"/>
      <c r="C1" s="216" t="s">
        <v>445</v>
      </c>
    </row>
    <row r="2" spans="1:4" ht="12.75" customHeight="1">
      <c r="A2" s="1"/>
      <c r="B2" s="1"/>
      <c r="C2" s="1"/>
      <c r="D2" s="72"/>
    </row>
    <row r="3" spans="1:4" ht="34.5" customHeight="1">
      <c r="A3" s="393" t="s">
        <v>192</v>
      </c>
      <c r="B3" s="393"/>
      <c r="C3" s="393"/>
      <c r="D3" s="69"/>
    </row>
    <row r="4" spans="1:4" ht="12.75" customHeight="1">
      <c r="A4" s="34"/>
      <c r="B4" s="34"/>
      <c r="C4" s="34"/>
      <c r="D4" s="69"/>
    </row>
    <row r="5" spans="1:5" ht="41.25" customHeight="1">
      <c r="A5" s="32" t="s">
        <v>193</v>
      </c>
      <c r="B5" s="32" t="s">
        <v>106</v>
      </c>
      <c r="C5" s="32" t="s">
        <v>20</v>
      </c>
      <c r="E5" s="77"/>
    </row>
    <row r="6" spans="1:4" ht="12.75">
      <c r="A6" s="69"/>
      <c r="B6" s="69"/>
      <c r="C6" s="69"/>
      <c r="D6" s="81"/>
    </row>
    <row r="7" spans="1:4" ht="12.75">
      <c r="A7" s="78" t="s">
        <v>387</v>
      </c>
      <c r="B7" s="83">
        <v>748</v>
      </c>
      <c r="C7" s="84">
        <v>29352</v>
      </c>
      <c r="D7" s="254"/>
    </row>
    <row r="8" spans="1:4" ht="12.75">
      <c r="A8" s="255">
        <v>2013</v>
      </c>
      <c r="B8" s="84">
        <v>2512</v>
      </c>
      <c r="C8" s="84">
        <v>159550</v>
      </c>
      <c r="D8" s="88"/>
    </row>
    <row r="9" spans="1:4" ht="12.75">
      <c r="A9" s="255">
        <v>2014</v>
      </c>
      <c r="B9" s="84">
        <v>2073</v>
      </c>
      <c r="C9" s="84">
        <v>66203</v>
      </c>
      <c r="D9" s="88"/>
    </row>
    <row r="10" spans="1:4" ht="12.75">
      <c r="A10" s="255">
        <v>2015</v>
      </c>
      <c r="B10" s="84">
        <v>1437</v>
      </c>
      <c r="C10" s="84">
        <v>43173</v>
      </c>
      <c r="D10" s="88"/>
    </row>
    <row r="11" spans="1:4" ht="12.75">
      <c r="A11" s="255">
        <v>2016</v>
      </c>
      <c r="B11" s="256">
        <v>1326</v>
      </c>
      <c r="C11" s="256">
        <v>32064</v>
      </c>
      <c r="D11" s="88"/>
    </row>
    <row r="12" spans="1:4" ht="12.75">
      <c r="A12" s="257">
        <v>2017</v>
      </c>
      <c r="B12" s="256">
        <v>1076</v>
      </c>
      <c r="C12" s="256">
        <v>23625</v>
      </c>
      <c r="D12" s="87"/>
    </row>
    <row r="13" spans="1:3" ht="12.75">
      <c r="A13" s="257">
        <v>2018</v>
      </c>
      <c r="B13" s="256">
        <v>987</v>
      </c>
      <c r="C13" s="256">
        <v>20924</v>
      </c>
    </row>
    <row r="14" spans="1:3" ht="12.75">
      <c r="A14" s="257">
        <v>2019</v>
      </c>
      <c r="B14" s="256">
        <v>1044</v>
      </c>
      <c r="C14" s="256">
        <v>22280</v>
      </c>
    </row>
    <row r="15" spans="1:3" ht="12.75">
      <c r="A15" s="55"/>
      <c r="B15" s="85"/>
      <c r="C15" s="86"/>
    </row>
    <row r="16" spans="1:3" ht="12.75">
      <c r="A16" s="258">
        <v>2017</v>
      </c>
      <c r="B16" s="238">
        <v>1076</v>
      </c>
      <c r="C16" s="238">
        <v>23625</v>
      </c>
    </row>
    <row r="17" spans="1:3" ht="12.75">
      <c r="A17" s="2" t="s">
        <v>204</v>
      </c>
      <c r="B17" s="2">
        <v>106</v>
      </c>
      <c r="C17" s="88">
        <v>1848</v>
      </c>
    </row>
    <row r="18" spans="1:3" ht="12.75">
      <c r="A18" s="2" t="s">
        <v>205</v>
      </c>
      <c r="B18" s="2">
        <v>132</v>
      </c>
      <c r="C18" s="88">
        <v>2323</v>
      </c>
    </row>
    <row r="19" spans="1:3" ht="12.75">
      <c r="A19" s="2" t="s">
        <v>194</v>
      </c>
      <c r="B19" s="2">
        <v>138</v>
      </c>
      <c r="C19" s="88">
        <v>3134</v>
      </c>
    </row>
    <row r="20" spans="1:3" ht="12.75">
      <c r="A20" s="2" t="s">
        <v>195</v>
      </c>
      <c r="B20" s="2">
        <v>74</v>
      </c>
      <c r="C20" s="88">
        <v>1850</v>
      </c>
    </row>
    <row r="21" spans="1:3" ht="12.75">
      <c r="A21" s="2" t="s">
        <v>196</v>
      </c>
      <c r="B21" s="2">
        <v>92</v>
      </c>
      <c r="C21" s="88">
        <v>1802</v>
      </c>
    </row>
    <row r="22" spans="1:3" ht="12.75">
      <c r="A22" s="2" t="s">
        <v>197</v>
      </c>
      <c r="B22" s="2">
        <v>89</v>
      </c>
      <c r="C22" s="88">
        <v>1781</v>
      </c>
    </row>
    <row r="23" spans="1:3" ht="12.75">
      <c r="A23" s="2" t="s">
        <v>198</v>
      </c>
      <c r="B23" s="2">
        <v>58</v>
      </c>
      <c r="C23" s="88">
        <v>1043</v>
      </c>
    </row>
    <row r="24" spans="1:3" ht="12.75">
      <c r="A24" s="2" t="s">
        <v>199</v>
      </c>
      <c r="B24" s="2">
        <v>73</v>
      </c>
      <c r="C24" s="88">
        <v>1031</v>
      </c>
    </row>
    <row r="25" spans="1:3" ht="12.75">
      <c r="A25" s="2" t="s">
        <v>200</v>
      </c>
      <c r="B25" s="2">
        <v>60</v>
      </c>
      <c r="C25" s="88">
        <v>1652</v>
      </c>
    </row>
    <row r="26" spans="1:3" ht="12.75">
      <c r="A26" s="2" t="s">
        <v>201</v>
      </c>
      <c r="B26" s="75">
        <v>117</v>
      </c>
      <c r="C26" s="75">
        <v>1834</v>
      </c>
    </row>
    <row r="27" spans="1:3" ht="12.75">
      <c r="A27" s="2" t="s">
        <v>202</v>
      </c>
      <c r="B27" s="75">
        <v>80</v>
      </c>
      <c r="C27" s="75">
        <v>3532</v>
      </c>
    </row>
    <row r="28" spans="1:3" ht="12.75">
      <c r="A28" s="2" t="s">
        <v>203</v>
      </c>
      <c r="B28" s="2">
        <v>57</v>
      </c>
      <c r="C28" s="75">
        <v>1795</v>
      </c>
    </row>
    <row r="29" spans="1:3" ht="12.75">
      <c r="A29"/>
      <c r="B29"/>
      <c r="C29" s="75"/>
    </row>
    <row r="30" spans="1:3" ht="12.75">
      <c r="A30" s="257" t="s">
        <v>410</v>
      </c>
      <c r="B30" s="256">
        <v>987</v>
      </c>
      <c r="C30" s="256">
        <v>20924</v>
      </c>
    </row>
    <row r="31" spans="1:3" ht="12.75">
      <c r="A31" s="2" t="s">
        <v>204</v>
      </c>
      <c r="B31" s="75">
        <v>84</v>
      </c>
      <c r="C31" s="75">
        <v>1891</v>
      </c>
    </row>
    <row r="32" spans="1:3" ht="12.75">
      <c r="A32" s="2" t="s">
        <v>205</v>
      </c>
      <c r="B32" s="75">
        <v>110</v>
      </c>
      <c r="C32" s="75">
        <v>2104</v>
      </c>
    </row>
    <row r="33" spans="1:3" ht="12.75">
      <c r="A33" s="2" t="s">
        <v>194</v>
      </c>
      <c r="B33" s="75">
        <v>103</v>
      </c>
      <c r="C33" s="75">
        <v>1689</v>
      </c>
    </row>
    <row r="34" spans="1:3" ht="12.75">
      <c r="A34" s="2" t="s">
        <v>195</v>
      </c>
      <c r="B34" s="75">
        <v>106</v>
      </c>
      <c r="C34" s="75">
        <v>2355</v>
      </c>
    </row>
    <row r="35" spans="1:3" ht="12.75">
      <c r="A35" s="2" t="s">
        <v>196</v>
      </c>
      <c r="B35" s="75">
        <v>94</v>
      </c>
      <c r="C35" s="75">
        <v>1347</v>
      </c>
    </row>
    <row r="36" spans="1:3" ht="12.75">
      <c r="A36" s="2" t="s">
        <v>197</v>
      </c>
      <c r="B36" s="75">
        <v>86</v>
      </c>
      <c r="C36" s="75">
        <v>1245</v>
      </c>
    </row>
    <row r="37" spans="1:3" ht="12.75">
      <c r="A37" s="2" t="s">
        <v>198</v>
      </c>
      <c r="B37" s="75">
        <v>74</v>
      </c>
      <c r="C37" s="75">
        <v>859</v>
      </c>
    </row>
    <row r="38" spans="1:3" ht="12.75">
      <c r="A38" s="2" t="s">
        <v>199</v>
      </c>
      <c r="B38" s="75">
        <v>54</v>
      </c>
      <c r="C38" s="75">
        <v>908</v>
      </c>
    </row>
    <row r="39" spans="1:3" ht="12.75">
      <c r="A39" s="2" t="s">
        <v>200</v>
      </c>
      <c r="B39" s="75">
        <v>53</v>
      </c>
      <c r="C39" s="75">
        <v>1147</v>
      </c>
    </row>
    <row r="40" spans="1:3" ht="12.75">
      <c r="A40" s="2" t="s">
        <v>201</v>
      </c>
      <c r="B40" s="75">
        <v>76</v>
      </c>
      <c r="C40" s="75">
        <v>3006</v>
      </c>
    </row>
    <row r="41" spans="1:3" ht="12.75">
      <c r="A41" s="2" t="s">
        <v>202</v>
      </c>
      <c r="B41" s="75">
        <v>73</v>
      </c>
      <c r="C41" s="75">
        <v>2611</v>
      </c>
    </row>
    <row r="42" spans="1:3" ht="12.75">
      <c r="A42" s="2" t="s">
        <v>203</v>
      </c>
      <c r="B42" s="75">
        <v>74</v>
      </c>
      <c r="C42" s="75">
        <v>1762</v>
      </c>
    </row>
    <row r="43" spans="1:3" ht="12.75">
      <c r="A43" s="78"/>
      <c r="B43" s="256"/>
      <c r="C43" s="256"/>
    </row>
    <row r="44" spans="1:3" ht="12.75">
      <c r="A44" s="78" t="s">
        <v>465</v>
      </c>
      <c r="B44" s="256">
        <v>1044</v>
      </c>
      <c r="C44" s="256">
        <v>22280</v>
      </c>
    </row>
    <row r="45" spans="1:3" ht="12.75">
      <c r="A45" s="2" t="s">
        <v>204</v>
      </c>
      <c r="B45" s="75">
        <v>118</v>
      </c>
      <c r="C45" s="75">
        <v>1899</v>
      </c>
    </row>
    <row r="46" spans="1:3" ht="12.75">
      <c r="A46" s="2" t="s">
        <v>205</v>
      </c>
      <c r="B46" s="75">
        <v>85</v>
      </c>
      <c r="C46" s="75">
        <v>1623</v>
      </c>
    </row>
    <row r="47" spans="1:3" ht="12.75">
      <c r="A47" s="2" t="s">
        <v>194</v>
      </c>
      <c r="B47" s="2">
        <v>117</v>
      </c>
      <c r="C47" s="75">
        <v>1768</v>
      </c>
    </row>
    <row r="48" spans="1:3" ht="12.75">
      <c r="A48" s="2" t="s">
        <v>195</v>
      </c>
      <c r="B48" s="2">
        <v>144</v>
      </c>
      <c r="C48" s="75">
        <v>3137</v>
      </c>
    </row>
    <row r="49" spans="1:3" ht="12.75">
      <c r="A49" s="2" t="s">
        <v>196</v>
      </c>
      <c r="B49" s="2">
        <v>95</v>
      </c>
      <c r="C49" s="75">
        <v>2082</v>
      </c>
    </row>
    <row r="50" spans="1:3" ht="12.75">
      <c r="A50" s="2" t="s">
        <v>197</v>
      </c>
      <c r="B50" s="2">
        <v>103</v>
      </c>
      <c r="C50" s="75">
        <v>1945</v>
      </c>
    </row>
    <row r="51" spans="1:3" ht="12.75">
      <c r="A51" s="2" t="s">
        <v>198</v>
      </c>
      <c r="B51" s="2">
        <v>93</v>
      </c>
      <c r="C51" s="75">
        <v>1579</v>
      </c>
    </row>
    <row r="52" spans="1:3" ht="12.75">
      <c r="A52" s="2" t="s">
        <v>199</v>
      </c>
      <c r="B52" s="2">
        <v>75</v>
      </c>
      <c r="C52" s="75">
        <v>1164</v>
      </c>
    </row>
    <row r="53" spans="1:3" ht="12.75">
      <c r="A53" s="2" t="s">
        <v>200</v>
      </c>
      <c r="B53" s="2">
        <v>43</v>
      </c>
      <c r="C53" s="75">
        <v>1431</v>
      </c>
    </row>
    <row r="54" spans="1:3" ht="12.75">
      <c r="A54" s="2" t="s">
        <v>201</v>
      </c>
      <c r="B54" s="2">
        <v>53</v>
      </c>
      <c r="C54" s="75">
        <v>2336</v>
      </c>
    </row>
    <row r="55" spans="1:3" ht="12.75">
      <c r="A55" s="2" t="s">
        <v>202</v>
      </c>
      <c r="B55" s="2">
        <v>70</v>
      </c>
      <c r="C55" s="75">
        <v>1939</v>
      </c>
    </row>
    <row r="56" spans="1:3" ht="12.75">
      <c r="A56" s="2" t="s">
        <v>203</v>
      </c>
      <c r="B56" s="2">
        <v>48</v>
      </c>
      <c r="C56" s="75">
        <v>1377</v>
      </c>
    </row>
    <row r="58" spans="1:3" ht="12.75">
      <c r="A58" s="78" t="s">
        <v>466</v>
      </c>
      <c r="B58" s="256">
        <v>369</v>
      </c>
      <c r="C58" s="256">
        <v>11424</v>
      </c>
    </row>
    <row r="59" spans="1:3" ht="12.75">
      <c r="A59" s="2" t="s">
        <v>204</v>
      </c>
      <c r="B59" s="75">
        <v>90</v>
      </c>
      <c r="C59" s="75">
        <v>1529</v>
      </c>
    </row>
    <row r="60" spans="1:3" ht="12.75">
      <c r="A60" s="2" t="s">
        <v>205</v>
      </c>
      <c r="B60" s="2">
        <v>88</v>
      </c>
      <c r="C60" s="75">
        <v>2664</v>
      </c>
    </row>
    <row r="61" spans="1:3" ht="12.75">
      <c r="A61" s="2" t="s">
        <v>194</v>
      </c>
      <c r="B61" s="2">
        <v>48</v>
      </c>
      <c r="C61" s="75">
        <v>889</v>
      </c>
    </row>
    <row r="62" spans="1:3" ht="12.75">
      <c r="A62" s="2" t="s">
        <v>195</v>
      </c>
      <c r="B62" s="2">
        <v>2</v>
      </c>
      <c r="C62" s="75">
        <v>11</v>
      </c>
    </row>
    <row r="63" spans="1:3" ht="12.75">
      <c r="A63" s="2" t="s">
        <v>196</v>
      </c>
      <c r="B63" s="2">
        <v>25</v>
      </c>
      <c r="C63" s="75">
        <v>1107</v>
      </c>
    </row>
    <row r="64" spans="1:4" ht="12.75">
      <c r="A64" s="2" t="s">
        <v>197</v>
      </c>
      <c r="B64" s="2">
        <v>77</v>
      </c>
      <c r="C64" s="75">
        <v>4091</v>
      </c>
      <c r="D64" s="75"/>
    </row>
    <row r="65" spans="1:4" ht="12.75">
      <c r="A65" s="2" t="s">
        <v>198</v>
      </c>
      <c r="B65" s="2">
        <v>39</v>
      </c>
      <c r="C65" s="75">
        <f>C58-10291</f>
        <v>1133</v>
      </c>
      <c r="D65" s="75"/>
    </row>
    <row r="66" spans="1:3" ht="12.75">
      <c r="A66" s="10"/>
      <c r="B66" s="302"/>
      <c r="C66" s="302"/>
    </row>
    <row r="68" spans="1:3" ht="41.25" customHeight="1">
      <c r="A68" s="399" t="s">
        <v>467</v>
      </c>
      <c r="B68" s="399"/>
      <c r="C68" s="399"/>
    </row>
  </sheetData>
  <sheetProtection/>
  <mergeCells count="2">
    <mergeCell ref="A3:C3"/>
    <mergeCell ref="A68:C68"/>
  </mergeCells>
  <printOptions/>
  <pageMargins left="0.75" right="0.75" top="1" bottom="1" header="0" footer="0"/>
  <pageSetup fitToHeight="1" fitToWidth="1"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A1" sqref="A1"/>
    </sheetView>
  </sheetViews>
  <sheetFormatPr defaultColWidth="11.421875" defaultRowHeight="12.75"/>
  <cols>
    <col min="1" max="1" width="32.57421875" style="2" bestFit="1" customWidth="1"/>
    <col min="2" max="4" width="32.57421875" style="2" customWidth="1"/>
    <col min="5" max="16384" width="11.421875" style="2" customWidth="1"/>
  </cols>
  <sheetData>
    <row r="1" spans="1:4" ht="12.75">
      <c r="A1" s="1" t="s">
        <v>370</v>
      </c>
      <c r="B1" s="1"/>
      <c r="C1" s="1"/>
      <c r="D1" s="216" t="s">
        <v>445</v>
      </c>
    </row>
    <row r="2" spans="1:4" ht="12.75" customHeight="1">
      <c r="A2" s="1"/>
      <c r="B2" s="1"/>
      <c r="C2" s="1"/>
      <c r="D2" s="72"/>
    </row>
    <row r="3" spans="1:4" ht="34.5" customHeight="1">
      <c r="A3" s="334" t="s">
        <v>114</v>
      </c>
      <c r="B3" s="334"/>
      <c r="C3" s="334"/>
      <c r="D3" s="334"/>
    </row>
    <row r="4" spans="1:4" ht="12.75" customHeight="1">
      <c r="A4" s="69"/>
      <c r="B4" s="69"/>
      <c r="C4" s="69"/>
      <c r="D4" s="69"/>
    </row>
    <row r="5" spans="1:4" ht="41.25" customHeight="1">
      <c r="A5" s="32" t="s">
        <v>92</v>
      </c>
      <c r="B5" s="32" t="s">
        <v>106</v>
      </c>
      <c r="C5" s="32" t="s">
        <v>19</v>
      </c>
      <c r="D5" s="32" t="s">
        <v>20</v>
      </c>
    </row>
    <row r="6" spans="1:3" ht="12.75" customHeight="1">
      <c r="A6" s="69"/>
      <c r="B6" s="69"/>
      <c r="C6" s="69"/>
    </row>
    <row r="7" spans="1:4" ht="12.75" customHeight="1">
      <c r="A7" s="78" t="s">
        <v>6</v>
      </c>
      <c r="B7" s="254">
        <v>369</v>
      </c>
      <c r="C7" s="310">
        <v>330</v>
      </c>
      <c r="D7" s="254">
        <v>11424</v>
      </c>
    </row>
    <row r="8" spans="1:4" ht="12.75" customHeight="1">
      <c r="A8" s="253" t="s">
        <v>407</v>
      </c>
      <c r="B8" s="303">
        <v>14</v>
      </c>
      <c r="C8" s="2">
        <v>14</v>
      </c>
      <c r="D8" s="306">
        <v>688</v>
      </c>
    </row>
    <row r="9" spans="1:4" ht="12.75" customHeight="1">
      <c r="A9" s="253" t="s">
        <v>408</v>
      </c>
      <c r="B9" s="304">
        <v>59</v>
      </c>
      <c r="C9" s="2">
        <v>57</v>
      </c>
      <c r="D9" s="306">
        <v>2759</v>
      </c>
    </row>
    <row r="10" spans="1:4" ht="12.75" customHeight="1">
      <c r="A10" s="253" t="s">
        <v>48</v>
      </c>
      <c r="B10" s="304">
        <v>65</v>
      </c>
      <c r="C10" s="2">
        <v>60</v>
      </c>
      <c r="D10" s="306">
        <v>1288</v>
      </c>
    </row>
    <row r="11" spans="1:6" ht="12.75" customHeight="1">
      <c r="A11" s="253" t="s">
        <v>409</v>
      </c>
      <c r="B11" s="306">
        <v>231</v>
      </c>
      <c r="C11" s="2">
        <v>199</v>
      </c>
      <c r="D11" s="306">
        <v>6689</v>
      </c>
      <c r="F11" s="75"/>
    </row>
    <row r="12" spans="1:4" ht="12.75">
      <c r="A12" s="1"/>
      <c r="B12" s="1"/>
      <c r="C12" s="1"/>
      <c r="D12" s="1"/>
    </row>
    <row r="13" spans="1:4" ht="23.25" customHeight="1">
      <c r="A13" s="400"/>
      <c r="B13" s="400"/>
      <c r="C13" s="400"/>
      <c r="D13" s="400"/>
    </row>
    <row r="14" spans="1:4" ht="25.5" customHeight="1">
      <c r="A14" s="334" t="s">
        <v>115</v>
      </c>
      <c r="B14" s="334"/>
      <c r="C14" s="334"/>
      <c r="D14" s="334"/>
    </row>
    <row r="15" spans="1:4" ht="12.75" customHeight="1">
      <c r="A15" s="69"/>
      <c r="B15" s="69"/>
      <c r="C15" s="69"/>
      <c r="D15" s="69"/>
    </row>
    <row r="16" spans="1:4" ht="41.25" customHeight="1">
      <c r="A16" s="32" t="s">
        <v>116</v>
      </c>
      <c r="B16" s="32" t="s">
        <v>106</v>
      </c>
      <c r="C16" s="32" t="s">
        <v>19</v>
      </c>
      <c r="D16" s="32" t="s">
        <v>20</v>
      </c>
    </row>
    <row r="17" spans="1:4" ht="12.75">
      <c r="A17" s="69"/>
      <c r="B17" s="69"/>
      <c r="C17" s="69"/>
      <c r="D17" s="69"/>
    </row>
    <row r="18" spans="1:4" ht="12.75">
      <c r="A18" s="78" t="s">
        <v>6</v>
      </c>
      <c r="B18" s="254">
        <v>369</v>
      </c>
      <c r="C18" s="254">
        <v>330</v>
      </c>
      <c r="D18" s="254">
        <v>11424</v>
      </c>
    </row>
    <row r="19" spans="1:4" ht="12.75">
      <c r="A19" s="253" t="s">
        <v>403</v>
      </c>
      <c r="B19" s="306">
        <v>276</v>
      </c>
      <c r="C19" s="306">
        <v>266</v>
      </c>
      <c r="D19" s="306">
        <v>3386</v>
      </c>
    </row>
    <row r="20" spans="1:4" ht="12.75">
      <c r="A20" s="253" t="s">
        <v>404</v>
      </c>
      <c r="B20" s="304">
        <v>57</v>
      </c>
      <c r="C20" s="305">
        <v>45</v>
      </c>
      <c r="D20" s="306">
        <v>3534</v>
      </c>
    </row>
    <row r="21" spans="1:5" ht="12.75">
      <c r="A21" s="253" t="s">
        <v>405</v>
      </c>
      <c r="B21" s="304">
        <v>28</v>
      </c>
      <c r="C21" s="305">
        <v>11</v>
      </c>
      <c r="D21" s="306">
        <v>4399</v>
      </c>
      <c r="E21" s="75"/>
    </row>
    <row r="22" spans="1:4" ht="12.75">
      <c r="A22" s="253" t="s">
        <v>406</v>
      </c>
      <c r="B22" s="304">
        <v>8</v>
      </c>
      <c r="C22" s="305">
        <v>8</v>
      </c>
      <c r="D22" s="306">
        <v>105</v>
      </c>
    </row>
    <row r="23" spans="1:4" ht="12.75">
      <c r="A23" s="10"/>
      <c r="B23" s="307"/>
      <c r="C23" s="307"/>
      <c r="D23" s="307"/>
    </row>
    <row r="24" spans="11:14" ht="10.5" customHeight="1">
      <c r="K24" s="308"/>
      <c r="L24" s="308"/>
      <c r="M24" s="308"/>
      <c r="N24" s="79"/>
    </row>
    <row r="25" spans="1:4" ht="24.75" customHeight="1">
      <c r="A25" s="401" t="s">
        <v>391</v>
      </c>
      <c r="B25" s="401"/>
      <c r="C25" s="401"/>
      <c r="D25" s="401"/>
    </row>
  </sheetData>
  <sheetProtection/>
  <mergeCells count="4">
    <mergeCell ref="A3:D3"/>
    <mergeCell ref="A13:D13"/>
    <mergeCell ref="A14:D14"/>
    <mergeCell ref="A25:D25"/>
  </mergeCells>
  <printOptions/>
  <pageMargins left="0.5905511811023623" right="0.5905511811023623" top="0.3937007874015748" bottom="0.5905511811023623" header="0" footer="0"/>
  <pageSetup fitToHeight="1" fitToWidth="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E42"/>
  <sheetViews>
    <sheetView showGridLines="0" zoomScalePageLayoutView="0" workbookViewId="0" topLeftCell="A1">
      <selection activeCell="A1" sqref="A1"/>
    </sheetView>
  </sheetViews>
  <sheetFormatPr defaultColWidth="11.421875" defaultRowHeight="12.75"/>
  <cols>
    <col min="1" max="1" width="54.7109375" style="0" customWidth="1"/>
    <col min="2" max="4" width="22.28125" style="0" customWidth="1"/>
  </cols>
  <sheetData>
    <row r="1" spans="1:5" ht="12.75">
      <c r="A1" s="1" t="s">
        <v>371</v>
      </c>
      <c r="B1" s="1"/>
      <c r="C1" s="72"/>
      <c r="E1" s="216" t="s">
        <v>445</v>
      </c>
    </row>
    <row r="2" spans="1:4" ht="12.75">
      <c r="A2" s="1"/>
      <c r="B2" s="1"/>
      <c r="C2" s="1"/>
      <c r="D2" s="72"/>
    </row>
    <row r="3" spans="1:4" ht="35.25" customHeight="1">
      <c r="A3" s="334" t="s">
        <v>216</v>
      </c>
      <c r="B3" s="334"/>
      <c r="C3" s="334"/>
      <c r="D3" s="334"/>
    </row>
    <row r="4" spans="1:4" ht="12.75" customHeight="1">
      <c r="A4" s="69"/>
      <c r="B4" s="69"/>
      <c r="C4" s="69"/>
      <c r="D4" s="69"/>
    </row>
    <row r="5" spans="1:5" ht="41.25" customHeight="1">
      <c r="A5" s="91" t="s">
        <v>217</v>
      </c>
      <c r="B5" s="402" t="s">
        <v>106</v>
      </c>
      <c r="C5" s="403"/>
      <c r="D5" s="402" t="s">
        <v>20</v>
      </c>
      <c r="E5" s="403"/>
    </row>
    <row r="6" spans="1:5" ht="32.25" customHeight="1">
      <c r="A6" s="92"/>
      <c r="B6" s="241" t="s">
        <v>388</v>
      </c>
      <c r="C6" s="241" t="s">
        <v>389</v>
      </c>
      <c r="D6" s="241" t="s">
        <v>388</v>
      </c>
      <c r="E6" s="241" t="s">
        <v>389</v>
      </c>
    </row>
    <row r="7" spans="1:5" ht="12.75">
      <c r="A7" s="92"/>
      <c r="B7" s="239"/>
      <c r="C7" s="239"/>
      <c r="D7" s="239"/>
      <c r="E7" s="239"/>
    </row>
    <row r="8" spans="1:5" ht="15.75" customHeight="1">
      <c r="A8" s="93" t="s">
        <v>6</v>
      </c>
      <c r="B8" s="94">
        <v>369</v>
      </c>
      <c r="C8" s="95">
        <v>100</v>
      </c>
      <c r="D8" s="94">
        <v>11424</v>
      </c>
      <c r="E8" s="95">
        <v>100</v>
      </c>
    </row>
    <row r="9" spans="1:5" ht="12.75">
      <c r="A9" s="252" t="s">
        <v>468</v>
      </c>
      <c r="B9" s="98">
        <v>197</v>
      </c>
      <c r="C9" s="97">
        <v>53.39</v>
      </c>
      <c r="D9" s="98">
        <v>3281</v>
      </c>
      <c r="E9" s="242">
        <v>28.720238095238095</v>
      </c>
    </row>
    <row r="10" spans="1:5" ht="12.75">
      <c r="A10" s="252" t="s">
        <v>392</v>
      </c>
      <c r="B10" s="96">
        <v>42</v>
      </c>
      <c r="C10" s="97">
        <v>11.38</v>
      </c>
      <c r="D10" s="98">
        <v>1106</v>
      </c>
      <c r="E10" s="242">
        <v>9.681372549019608</v>
      </c>
    </row>
    <row r="11" spans="1:5" ht="25.5">
      <c r="A11" s="252" t="s">
        <v>469</v>
      </c>
      <c r="B11" s="243">
        <v>30</v>
      </c>
      <c r="C11" s="244">
        <v>8.13</v>
      </c>
      <c r="D11" s="243">
        <v>3324</v>
      </c>
      <c r="E11" s="245">
        <v>29.096638655462186</v>
      </c>
    </row>
    <row r="12" spans="1:5" ht="12.75">
      <c r="A12" s="252" t="s">
        <v>470</v>
      </c>
      <c r="B12" s="96">
        <v>14</v>
      </c>
      <c r="C12" s="97">
        <v>3.79</v>
      </c>
      <c r="D12" s="98">
        <v>471</v>
      </c>
      <c r="E12" s="242">
        <v>4.1228991596638656</v>
      </c>
    </row>
    <row r="13" spans="1:5" ht="12.75">
      <c r="A13" s="252" t="s">
        <v>394</v>
      </c>
      <c r="B13" s="243">
        <v>13</v>
      </c>
      <c r="C13" s="244">
        <v>3.52</v>
      </c>
      <c r="D13" s="243">
        <v>557</v>
      </c>
      <c r="E13" s="242">
        <v>4.875700280112045</v>
      </c>
    </row>
    <row r="14" spans="1:5" ht="12.75">
      <c r="A14" s="252" t="s">
        <v>393</v>
      </c>
      <c r="B14" s="98">
        <v>12</v>
      </c>
      <c r="C14" s="97">
        <v>3.25</v>
      </c>
      <c r="D14" s="98">
        <v>426</v>
      </c>
      <c r="E14" s="242">
        <v>3.7289915966386555</v>
      </c>
    </row>
    <row r="15" spans="1:5" ht="12.75">
      <c r="A15" s="252" t="s">
        <v>471</v>
      </c>
      <c r="B15" s="98">
        <v>7</v>
      </c>
      <c r="C15" s="97">
        <v>1.9</v>
      </c>
      <c r="D15" s="98">
        <v>123</v>
      </c>
      <c r="E15" s="242">
        <v>1.0766806722689075</v>
      </c>
    </row>
    <row r="16" spans="1:5" ht="12.75" customHeight="1">
      <c r="A16" s="252" t="s">
        <v>395</v>
      </c>
      <c r="B16" s="98">
        <v>54</v>
      </c>
      <c r="C16" s="97">
        <v>14.609999999999992</v>
      </c>
      <c r="D16" s="98">
        <v>2136</v>
      </c>
      <c r="E16" s="242">
        <v>18.69747899159664</v>
      </c>
    </row>
    <row r="17" spans="1:5" ht="12.75">
      <c r="A17" s="246"/>
      <c r="B17" s="99"/>
      <c r="C17" s="99"/>
      <c r="D17" s="99"/>
      <c r="E17" s="99"/>
    </row>
    <row r="18" spans="1:2" ht="15">
      <c r="A18" s="100"/>
      <c r="B18" s="107"/>
    </row>
    <row r="19" spans="1:5" ht="24.75" customHeight="1">
      <c r="A19" s="393" t="s">
        <v>218</v>
      </c>
      <c r="B19" s="393"/>
      <c r="C19" s="393"/>
      <c r="D19" s="393"/>
      <c r="E19" s="69"/>
    </row>
    <row r="20" spans="1:5" ht="12.75" customHeight="1">
      <c r="A20" s="81"/>
      <c r="B20" s="101"/>
      <c r="C20" s="101"/>
      <c r="D20" s="101"/>
      <c r="E20" s="69"/>
    </row>
    <row r="21" spans="1:5" ht="41.25" customHeight="1">
      <c r="A21" s="91" t="s">
        <v>219</v>
      </c>
      <c r="B21" s="402" t="s">
        <v>106</v>
      </c>
      <c r="C21" s="403"/>
      <c r="D21" s="402" t="s">
        <v>20</v>
      </c>
      <c r="E21" s="403"/>
    </row>
    <row r="22" spans="1:5" ht="32.25" customHeight="1">
      <c r="A22" s="92"/>
      <c r="B22" s="241" t="s">
        <v>388</v>
      </c>
      <c r="C22" s="241" t="s">
        <v>389</v>
      </c>
      <c r="D22" s="241" t="s">
        <v>388</v>
      </c>
      <c r="E22" s="241" t="s">
        <v>389</v>
      </c>
    </row>
    <row r="23" spans="1:5" ht="12.75">
      <c r="A23" s="92"/>
      <c r="B23" s="239"/>
      <c r="C23" s="239"/>
      <c r="D23" s="239"/>
      <c r="E23" s="239"/>
    </row>
    <row r="24" spans="1:5" ht="12.75">
      <c r="A24" s="93" t="s">
        <v>6</v>
      </c>
      <c r="B24" s="102">
        <v>369</v>
      </c>
      <c r="C24" s="103">
        <v>100</v>
      </c>
      <c r="D24" s="102">
        <v>11424</v>
      </c>
      <c r="E24" s="247">
        <v>100</v>
      </c>
    </row>
    <row r="25" spans="1:5" ht="12.75" customHeight="1">
      <c r="A25" s="252" t="s">
        <v>396</v>
      </c>
      <c r="B25" s="96">
        <v>348</v>
      </c>
      <c r="C25" s="104">
        <v>94.31</v>
      </c>
      <c r="D25" s="96">
        <v>10819</v>
      </c>
      <c r="E25" s="248">
        <v>94.70413165266106</v>
      </c>
    </row>
    <row r="26" spans="1:5" ht="12.75" customHeight="1">
      <c r="A26" s="252" t="s">
        <v>397</v>
      </c>
      <c r="B26" s="96">
        <v>14</v>
      </c>
      <c r="C26" s="104">
        <v>3.79</v>
      </c>
      <c r="D26" s="96">
        <v>269</v>
      </c>
      <c r="E26" s="248">
        <v>2.3546918767507004</v>
      </c>
    </row>
    <row r="27" spans="1:5" ht="12.75" customHeight="1">
      <c r="A27" s="252" t="s">
        <v>398</v>
      </c>
      <c r="B27" s="96">
        <v>3</v>
      </c>
      <c r="C27" s="104">
        <v>0.81</v>
      </c>
      <c r="D27" s="96">
        <v>141</v>
      </c>
      <c r="E27" s="248">
        <v>1.2342436974789917</v>
      </c>
    </row>
    <row r="28" spans="1:5" ht="12.75" customHeight="1">
      <c r="A28" s="252" t="s">
        <v>399</v>
      </c>
      <c r="B28" s="309">
        <v>2</v>
      </c>
      <c r="C28" s="249">
        <v>0.54</v>
      </c>
      <c r="D28" s="309">
        <v>181</v>
      </c>
      <c r="E28" s="248">
        <v>1.5843837535014005</v>
      </c>
    </row>
    <row r="29" spans="1:5" ht="12.75" customHeight="1">
      <c r="A29" s="252" t="s">
        <v>400</v>
      </c>
      <c r="B29" s="250">
        <v>2</v>
      </c>
      <c r="C29" s="249">
        <v>0.54</v>
      </c>
      <c r="D29" s="250">
        <v>14</v>
      </c>
      <c r="E29" s="248">
        <v>0.12254901960784313</v>
      </c>
    </row>
    <row r="30" spans="1:5" ht="12.75" customHeight="1">
      <c r="A30" s="246"/>
      <c r="B30" s="99"/>
      <c r="C30" s="99"/>
      <c r="D30" s="99"/>
      <c r="E30" s="99"/>
    </row>
    <row r="31" spans="1:4" ht="12.75" customHeight="1">
      <c r="A31" s="251"/>
      <c r="B31" s="220"/>
      <c r="C31" s="220"/>
      <c r="D31" s="220"/>
    </row>
    <row r="32" spans="1:4" ht="41.25" customHeight="1">
      <c r="A32" s="393" t="s">
        <v>220</v>
      </c>
      <c r="B32" s="393"/>
      <c r="C32" s="393"/>
      <c r="D32" s="393"/>
    </row>
    <row r="33" spans="1:4" ht="12.75">
      <c r="A33" s="81"/>
      <c r="B33" s="101"/>
      <c r="C33" s="101"/>
      <c r="D33" s="101"/>
    </row>
    <row r="34" spans="1:5" ht="12.75" customHeight="1">
      <c r="A34" s="91" t="s">
        <v>221</v>
      </c>
      <c r="B34" s="402" t="s">
        <v>106</v>
      </c>
      <c r="C34" s="403"/>
      <c r="D34" s="402" t="s">
        <v>20</v>
      </c>
      <c r="E34" s="403"/>
    </row>
    <row r="35" spans="1:5" ht="24">
      <c r="A35" s="92"/>
      <c r="B35" s="241" t="s">
        <v>388</v>
      </c>
      <c r="C35" s="241" t="s">
        <v>389</v>
      </c>
      <c r="D35" s="241" t="s">
        <v>388</v>
      </c>
      <c r="E35" s="241" t="s">
        <v>389</v>
      </c>
    </row>
    <row r="36" spans="1:5" ht="12.75">
      <c r="A36" s="92"/>
      <c r="B36" s="239"/>
      <c r="C36" s="239"/>
      <c r="D36" s="239"/>
      <c r="E36" s="239"/>
    </row>
    <row r="37" spans="1:5" ht="12.75">
      <c r="A37" s="93" t="s">
        <v>6</v>
      </c>
      <c r="B37" s="102">
        <v>369</v>
      </c>
      <c r="C37" s="103">
        <v>100</v>
      </c>
      <c r="D37" s="102">
        <v>11424</v>
      </c>
      <c r="E37" s="103">
        <v>100</v>
      </c>
    </row>
    <row r="38" spans="1:5" ht="12.75">
      <c r="A38" s="252" t="s">
        <v>401</v>
      </c>
      <c r="B38" s="96">
        <v>15</v>
      </c>
      <c r="C38" s="104">
        <v>4.07</v>
      </c>
      <c r="D38" s="96">
        <v>877</v>
      </c>
      <c r="E38" s="242">
        <f>D38*100/$D$37</f>
        <v>7.676820728291316</v>
      </c>
    </row>
    <row r="39" spans="1:5" ht="12.75">
      <c r="A39" s="252" t="s">
        <v>402</v>
      </c>
      <c r="B39" s="96">
        <v>354</v>
      </c>
      <c r="C39" s="104">
        <v>95.93</v>
      </c>
      <c r="D39" s="96">
        <f>47719-37172</f>
        <v>10547</v>
      </c>
      <c r="E39" s="242">
        <f>D39*100/$D$37</f>
        <v>92.32317927170868</v>
      </c>
    </row>
    <row r="40" spans="1:5" ht="12.75">
      <c r="A40" s="246"/>
      <c r="B40" s="99"/>
      <c r="C40" s="99"/>
      <c r="D40" s="99"/>
      <c r="E40" s="99"/>
    </row>
    <row r="42" spans="1:5" ht="39.75" customHeight="1">
      <c r="A42" s="404" t="s">
        <v>312</v>
      </c>
      <c r="B42" s="404"/>
      <c r="C42" s="404"/>
      <c r="D42" s="404"/>
      <c r="E42" s="404"/>
    </row>
  </sheetData>
  <sheetProtection/>
  <mergeCells count="10">
    <mergeCell ref="A32:D32"/>
    <mergeCell ref="B34:C34"/>
    <mergeCell ref="D34:E34"/>
    <mergeCell ref="A42:E42"/>
    <mergeCell ref="A3:D3"/>
    <mergeCell ref="B5:C5"/>
    <mergeCell ref="D5:E5"/>
    <mergeCell ref="A19:D19"/>
    <mergeCell ref="B21:C21"/>
    <mergeCell ref="D21:E21"/>
  </mergeCells>
  <printOptions/>
  <pageMargins left="0.75" right="0.75" top="1" bottom="1" header="0" footer="0"/>
  <pageSetup fitToHeight="1" fitToWidth="1"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A1:A47"/>
  <sheetViews>
    <sheetView showGridLines="0" zoomScalePageLayoutView="0" workbookViewId="0" topLeftCell="A1">
      <selection activeCell="A1" sqref="A1"/>
    </sheetView>
  </sheetViews>
  <sheetFormatPr defaultColWidth="11.421875" defaultRowHeight="12.75"/>
  <cols>
    <col min="1" max="1" width="95.7109375" style="13" customWidth="1"/>
    <col min="2" max="16384" width="11.421875" style="13" customWidth="1"/>
  </cols>
  <sheetData>
    <row r="1" ht="12.75">
      <c r="A1" s="240" t="s">
        <v>341</v>
      </c>
    </row>
    <row r="2" ht="6" customHeight="1">
      <c r="A2" s="223"/>
    </row>
    <row r="3" ht="12.75">
      <c r="A3" s="223" t="s">
        <v>342</v>
      </c>
    </row>
    <row r="4" ht="6" customHeight="1"/>
    <row r="5" ht="38.25">
      <c r="A5" s="224" t="s">
        <v>343</v>
      </c>
    </row>
    <row r="6" ht="6" customHeight="1"/>
    <row r="7" ht="37.5" customHeight="1">
      <c r="A7" s="225" t="s">
        <v>344</v>
      </c>
    </row>
    <row r="8" ht="6" customHeight="1"/>
    <row r="9" ht="51">
      <c r="A9" s="225" t="s">
        <v>345</v>
      </c>
    </row>
    <row r="10" ht="6" customHeight="1"/>
    <row r="11" ht="12.75">
      <c r="A11" s="223" t="s">
        <v>346</v>
      </c>
    </row>
    <row r="12" ht="6" customHeight="1"/>
    <row r="13" ht="12.75">
      <c r="A13" s="223" t="s">
        <v>384</v>
      </c>
    </row>
    <row r="14" ht="6" customHeight="1"/>
    <row r="15" ht="63.75">
      <c r="A15" s="225" t="s">
        <v>347</v>
      </c>
    </row>
    <row r="16" ht="6" customHeight="1"/>
    <row r="17" ht="12.75">
      <c r="A17" s="223" t="s">
        <v>385</v>
      </c>
    </row>
    <row r="18" ht="6" customHeight="1"/>
    <row r="19" ht="87" customHeight="1">
      <c r="A19" s="225" t="s">
        <v>435</v>
      </c>
    </row>
    <row r="20" ht="6" customHeight="1"/>
    <row r="21" ht="51">
      <c r="A21" s="225" t="s">
        <v>348</v>
      </c>
    </row>
    <row r="22" ht="6" customHeight="1"/>
    <row r="23" ht="25.5">
      <c r="A23" s="225" t="s">
        <v>349</v>
      </c>
    </row>
    <row r="24" ht="6" customHeight="1"/>
    <row r="25" ht="51">
      <c r="A25" s="225" t="s">
        <v>475</v>
      </c>
    </row>
    <row r="26" ht="6" customHeight="1"/>
    <row r="27" ht="12.75">
      <c r="A27" s="225" t="s">
        <v>434</v>
      </c>
    </row>
    <row r="28" ht="6" customHeight="1"/>
    <row r="29" ht="12.75">
      <c r="A29" s="223" t="s">
        <v>386</v>
      </c>
    </row>
    <row r="30" ht="6" customHeight="1"/>
    <row r="31" ht="76.5">
      <c r="A31" s="225" t="s">
        <v>350</v>
      </c>
    </row>
    <row r="32" ht="6" customHeight="1"/>
    <row r="33" ht="25.5">
      <c r="A33" s="225" t="s">
        <v>351</v>
      </c>
    </row>
    <row r="34" ht="24" customHeight="1">
      <c r="A34" s="237"/>
    </row>
    <row r="35" ht="66.75" customHeight="1">
      <c r="A35" s="225" t="s">
        <v>352</v>
      </c>
    </row>
    <row r="36" ht="76.5">
      <c r="A36" s="225" t="s">
        <v>353</v>
      </c>
    </row>
    <row r="37" ht="6" customHeight="1"/>
    <row r="38" ht="38.25">
      <c r="A38" s="225" t="s">
        <v>354</v>
      </c>
    </row>
    <row r="39" ht="6" customHeight="1"/>
    <row r="40" ht="25.5">
      <c r="A40" s="225" t="s">
        <v>355</v>
      </c>
    </row>
    <row r="41" ht="6" customHeight="1"/>
    <row r="42" ht="38.25">
      <c r="A42" s="225" t="s">
        <v>427</v>
      </c>
    </row>
    <row r="43" ht="6" customHeight="1"/>
    <row r="44" ht="12.75">
      <c r="A44" t="s">
        <v>428</v>
      </c>
    </row>
    <row r="45" ht="6" customHeight="1"/>
    <row r="46" ht="24" customHeight="1">
      <c r="A46" s="237"/>
    </row>
    <row r="47" ht="38.25">
      <c r="A47" s="225" t="s">
        <v>356</v>
      </c>
    </row>
  </sheetData>
  <sheetProtection/>
  <printOptions/>
  <pageMargins left="0.75" right="0.75" top="1" bottom="1" header="0" footer="0"/>
  <pageSetup fitToHeight="0"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11.421875" defaultRowHeight="12.75"/>
  <cols>
    <col min="1" max="1" width="11.421875" style="56" customWidth="1"/>
    <col min="2" max="2" width="61.00390625" style="56" customWidth="1"/>
    <col min="3" max="16384" width="11.421875" style="56" customWidth="1"/>
  </cols>
  <sheetData>
    <row r="2" spans="1:2" s="60" customFormat="1" ht="30.75">
      <c r="A2" s="68" t="s">
        <v>97</v>
      </c>
      <c r="B2" s="59"/>
    </row>
    <row r="3" spans="1:2" ht="15.75" customHeight="1">
      <c r="A3" s="57"/>
      <c r="B3" s="57"/>
    </row>
    <row r="4" spans="1:2" ht="9.75" customHeight="1">
      <c r="A4" s="66"/>
      <c r="B4" s="67"/>
    </row>
    <row r="5" spans="1:2" ht="16.5" customHeight="1">
      <c r="A5" s="61" t="s">
        <v>307</v>
      </c>
      <c r="B5" s="58"/>
    </row>
    <row r="6" spans="1:2" ht="2.25" customHeight="1">
      <c r="A6" s="70"/>
      <c r="B6" s="70"/>
    </row>
    <row r="7" spans="1:2" ht="29.25" customHeight="1">
      <c r="A7" s="62" t="s">
        <v>326</v>
      </c>
      <c r="B7" s="226" t="s">
        <v>300</v>
      </c>
    </row>
    <row r="8" spans="1:2" ht="29.25" customHeight="1">
      <c r="A8" s="62" t="s">
        <v>375</v>
      </c>
      <c r="B8" s="226" t="s">
        <v>376</v>
      </c>
    </row>
    <row r="9" spans="1:2" ht="30" customHeight="1">
      <c r="A9" s="62" t="s">
        <v>327</v>
      </c>
      <c r="B9" s="227" t="s">
        <v>310</v>
      </c>
    </row>
    <row r="10" spans="1:2" ht="28.5" customHeight="1">
      <c r="A10" s="63" t="s">
        <v>328</v>
      </c>
      <c r="B10" s="227" t="s">
        <v>302</v>
      </c>
    </row>
    <row r="11" spans="1:2" ht="9.75" customHeight="1">
      <c r="A11" s="66"/>
      <c r="B11" s="67"/>
    </row>
    <row r="12" spans="1:2" ht="9.75" customHeight="1">
      <c r="A12" s="66"/>
      <c r="B12" s="67"/>
    </row>
    <row r="13" spans="1:2" ht="15">
      <c r="A13" s="61" t="s">
        <v>308</v>
      </c>
      <c r="B13" s="58"/>
    </row>
    <row r="14" spans="1:2" ht="2.25" customHeight="1">
      <c r="A14" s="70"/>
      <c r="B14" s="70"/>
    </row>
    <row r="15" spans="1:2" ht="27" customHeight="1">
      <c r="A15" s="62" t="s">
        <v>329</v>
      </c>
      <c r="B15" s="227" t="s">
        <v>305</v>
      </c>
    </row>
    <row r="16" spans="1:2" ht="30" customHeight="1">
      <c r="A16" s="62" t="s">
        <v>330</v>
      </c>
      <c r="B16" s="227" t="s">
        <v>239</v>
      </c>
    </row>
    <row r="17" spans="1:2" ht="30" customHeight="1">
      <c r="A17" s="63" t="s">
        <v>331</v>
      </c>
      <c r="B17" s="227" t="s">
        <v>231</v>
      </c>
    </row>
    <row r="18" spans="1:2" ht="30" customHeight="1">
      <c r="A18" s="63" t="s">
        <v>332</v>
      </c>
      <c r="B18" s="227" t="s">
        <v>99</v>
      </c>
    </row>
    <row r="19" spans="1:2" ht="30" customHeight="1">
      <c r="A19" s="63" t="s">
        <v>333</v>
      </c>
      <c r="B19" s="227" t="s">
        <v>100</v>
      </c>
    </row>
    <row r="20" spans="1:2" ht="30" customHeight="1">
      <c r="A20" s="63" t="s">
        <v>334</v>
      </c>
      <c r="B20" s="227" t="s">
        <v>189</v>
      </c>
    </row>
    <row r="21" spans="1:2" ht="30" customHeight="1">
      <c r="A21" s="63" t="s">
        <v>335</v>
      </c>
      <c r="B21" s="227" t="s">
        <v>190</v>
      </c>
    </row>
    <row r="22" spans="1:2" ht="30" customHeight="1">
      <c r="A22" s="63" t="s">
        <v>336</v>
      </c>
      <c r="B22" s="227" t="s">
        <v>268</v>
      </c>
    </row>
    <row r="23" spans="1:2" ht="30" customHeight="1">
      <c r="A23" s="63" t="s">
        <v>337</v>
      </c>
      <c r="B23" s="227" t="s">
        <v>267</v>
      </c>
    </row>
    <row r="25" spans="1:2" ht="15">
      <c r="A25" s="61" t="s">
        <v>309</v>
      </c>
      <c r="B25" s="58"/>
    </row>
    <row r="26" spans="1:2" s="71" customFormat="1" ht="2.25" customHeight="1">
      <c r="A26" s="70"/>
      <c r="B26" s="228"/>
    </row>
    <row r="27" spans="1:2" s="71" customFormat="1" ht="29.25" customHeight="1">
      <c r="A27" s="62" t="s">
        <v>338</v>
      </c>
      <c r="B27" s="227" t="s">
        <v>313</v>
      </c>
    </row>
    <row r="28" spans="1:2" ht="30" customHeight="1">
      <c r="A28" s="62" t="s">
        <v>339</v>
      </c>
      <c r="B28" s="227" t="s">
        <v>107</v>
      </c>
    </row>
    <row r="29" spans="1:2" ht="30" customHeight="1">
      <c r="A29" s="62" t="s">
        <v>340</v>
      </c>
      <c r="B29" s="227" t="s">
        <v>215</v>
      </c>
    </row>
    <row r="30" spans="1:2" ht="12.75">
      <c r="A30" s="312" t="s">
        <v>341</v>
      </c>
      <c r="B30" s="313"/>
    </row>
  </sheetData>
  <sheetProtection/>
  <mergeCells count="1">
    <mergeCell ref="A30:B30"/>
  </mergeCells>
  <hyperlinks>
    <hyperlink ref="B9" location="'CCT-1.2'!A1" display="Convenios, trabajadores afectados y duración media por ámbito funcional y sector de actividad."/>
    <hyperlink ref="B10" location="'CCT-1.3'!A1" display="Convenios firmados por nuevas unidades de negociación colectiva y trabajadores afectados por ámbito funcional y sector de actividad."/>
    <hyperlink ref="B15" location="'CCT-2.1'!A1" display="Convenios, empresas, trabajadores, variación salarial y jornada medias pactadas según ámbito funcional por año de efectos económicos y periodo de registro."/>
    <hyperlink ref="B16" location="'CCT-2.2'!A1" display="Convenios, empresas, trabajadores, variación salarial y jornada medias pactadas, por ámbito funcional y año de firma."/>
    <hyperlink ref="B17" location="'CCT-2.3'!A1" display="Convenios, empresas y trabajadores afectados y variación salarial media pactada, por ámbitos funcional y territorial."/>
    <hyperlink ref="B18" location="'CCT-2.4'!A1" display="Convenios, empresas y trabajadores afectados y variación salarial media pactada, por ámbito funcional y tramos de variación salarial media."/>
    <hyperlink ref="B19" location="'CCT-2.5'!A1" display="Convenios, empresas y trabajadores afectados y variación salarial media pactada, según ámbito funcional, por sector y sección de actividad."/>
    <hyperlink ref="B20" location="'CCT-2.6'!A1" display="Convenios, empresas, trabajadores afectados, variación salarial y jornada medias pactadas, según ámbito funcional, por comunidad autónoma y provincia."/>
    <hyperlink ref="B21" location="'CCT-2.7'!A1" display="Convenios, trabajadores afectados, variación salarial y jornada medias pactadas, según cláusula de garantía salarial, por ámbito funcional y sector de actividad."/>
    <hyperlink ref="B22" location="'CCT-2.8'!A1" display="Convenios, empresas y trabajadores afectados, jornada y variación salarial medias pactadas, según tramos de jornada pactada, por ámbito funcional."/>
    <hyperlink ref="B23" location="'CCT-2.9'!A1" display="Convenios, empresas y trabajadores afectados y variación salarial media pactada, según ámbito funcional, por primer mes de efectos económicos en el año."/>
    <hyperlink ref="B27" location="'CCT-3.1'!A1" display="Inaplicaciones de convenios y trabajadores por mes de depósito."/>
    <hyperlink ref="B28" location="'CCT-3.2'!A1" display="Inaplicaciones de convenios, empresas y trabajadores, por sector de actividad y tamaño de la empresa."/>
    <hyperlink ref="B29" location="'CCT-3.3'!A1" display="Inaplicaciones de convenios y trabajadores, por condiciones de trabajo inaplicadas, procedimiento de inaplicación y ámbito funcional del convenio inaplicado."/>
    <hyperlink ref="A30" location="Índice!A1" display="Fuentes y notas explicativas"/>
    <hyperlink ref="A30:B30" location="'Fuentes y notas'!A1" display="Fuentes y notas explicativas"/>
    <hyperlink ref="B8" location="'CCT-1.1 (b)'!A1" display="Convenios firmados en las nuevas unidades de negociación y trabajadores afectados según ámbito funcional por año de firma y periodo de registro"/>
    <hyperlink ref="B7" location="'CCT-1.1'!A1" display="Convenios y trabajadores afectados según ámbito funcional por año de firma y periodo de registr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53"/>
  <sheetViews>
    <sheetView showGridLines="0" zoomScalePageLayoutView="0" workbookViewId="0" topLeftCell="A1">
      <selection activeCell="A1" sqref="A1"/>
    </sheetView>
  </sheetViews>
  <sheetFormatPr defaultColWidth="11.421875" defaultRowHeight="12.75"/>
  <cols>
    <col min="1" max="1" width="11.28125" style="128" customWidth="1"/>
    <col min="2" max="2" width="17.28125" style="180" customWidth="1"/>
    <col min="3" max="4" width="17.28125" style="131" customWidth="1"/>
    <col min="5" max="5" width="17.28125" style="181" customWidth="1"/>
    <col min="6" max="6" width="17.28125" style="131" customWidth="1"/>
    <col min="7" max="7" width="17.28125" style="128" customWidth="1"/>
    <col min="8" max="16384" width="11.421875" style="128" customWidth="1"/>
  </cols>
  <sheetData>
    <row r="1" spans="1:7" ht="12.75">
      <c r="A1" s="12" t="s">
        <v>357</v>
      </c>
      <c r="B1" s="126"/>
      <c r="C1" s="317" t="s">
        <v>460</v>
      </c>
      <c r="D1" s="317"/>
      <c r="E1" s="317"/>
      <c r="F1" s="317"/>
      <c r="G1" s="317"/>
    </row>
    <row r="2" spans="1:7" ht="13.5">
      <c r="A2" s="129"/>
      <c r="B2" s="126"/>
      <c r="C2" s="127"/>
      <c r="D2" s="120"/>
      <c r="E2" s="132"/>
      <c r="F2" s="115"/>
      <c r="G2" s="135"/>
    </row>
    <row r="3" spans="1:7" s="13" customFormat="1" ht="13.5">
      <c r="A3" s="12"/>
      <c r="B3" s="137"/>
      <c r="C3" s="132"/>
      <c r="D3" s="120"/>
      <c r="E3" s="132"/>
      <c r="F3" s="115"/>
      <c r="G3" s="135"/>
    </row>
    <row r="4" spans="1:7" s="13" customFormat="1" ht="27.75" customHeight="1">
      <c r="A4" s="318" t="s">
        <v>446</v>
      </c>
      <c r="B4" s="319"/>
      <c r="C4" s="319"/>
      <c r="D4" s="319"/>
      <c r="E4" s="319"/>
      <c r="F4" s="319"/>
      <c r="G4" s="319"/>
    </row>
    <row r="5" spans="1:7" s="13" customFormat="1" ht="12.75">
      <c r="A5" s="236"/>
      <c r="B5" s="139"/>
      <c r="C5" s="139"/>
      <c r="D5" s="139"/>
      <c r="E5" s="139"/>
      <c r="F5" s="139"/>
      <c r="G5" s="139"/>
    </row>
    <row r="6" spans="1:6" s="13" customFormat="1" ht="12.75">
      <c r="A6" s="12"/>
      <c r="B6" s="137"/>
      <c r="C6" s="132"/>
      <c r="D6" s="132"/>
      <c r="E6" s="64"/>
      <c r="F6" s="132"/>
    </row>
    <row r="7" spans="1:7" ht="7.5" customHeight="1">
      <c r="A7" s="320" t="s">
        <v>232</v>
      </c>
      <c r="B7" s="323" t="s">
        <v>18</v>
      </c>
      <c r="C7" s="324"/>
      <c r="D7" s="324"/>
      <c r="E7" s="327" t="s">
        <v>20</v>
      </c>
      <c r="F7" s="328"/>
      <c r="G7" s="328"/>
    </row>
    <row r="8" spans="1:7" ht="27" customHeight="1">
      <c r="A8" s="321"/>
      <c r="B8" s="325"/>
      <c r="C8" s="326"/>
      <c r="D8" s="326"/>
      <c r="E8" s="328"/>
      <c r="F8" s="328"/>
      <c r="G8" s="328"/>
    </row>
    <row r="9" spans="1:7" ht="46.5" customHeight="1">
      <c r="A9" s="322"/>
      <c r="B9" s="38" t="s">
        <v>6</v>
      </c>
      <c r="C9" s="91" t="s">
        <v>233</v>
      </c>
      <c r="D9" s="91" t="s">
        <v>234</v>
      </c>
      <c r="E9" s="38" t="s">
        <v>6</v>
      </c>
      <c r="F9" s="91" t="s">
        <v>233</v>
      </c>
      <c r="G9" s="91" t="s">
        <v>234</v>
      </c>
    </row>
    <row r="10" spans="1:7" ht="7.5" customHeight="1">
      <c r="A10" s="179" t="s">
        <v>8</v>
      </c>
      <c r="B10" s="180" t="s">
        <v>98</v>
      </c>
      <c r="C10" s="131" t="s">
        <v>98</v>
      </c>
      <c r="D10" s="180" t="s">
        <v>98</v>
      </c>
      <c r="E10" s="131" t="s">
        <v>98</v>
      </c>
      <c r="F10" s="180" t="s">
        <v>98</v>
      </c>
      <c r="G10" s="131" t="s">
        <v>98</v>
      </c>
    </row>
    <row r="11" spans="1:8" s="203" customFormat="1" ht="12" customHeight="1">
      <c r="A11" s="286" t="s">
        <v>380</v>
      </c>
      <c r="B11" s="287">
        <v>1365</v>
      </c>
      <c r="C11" s="287">
        <v>1035</v>
      </c>
      <c r="D11" s="287">
        <v>330</v>
      </c>
      <c r="E11" s="287">
        <v>2628901</v>
      </c>
      <c r="F11" s="287">
        <v>251751</v>
      </c>
      <c r="G11" s="287">
        <v>2377150</v>
      </c>
      <c r="H11" s="212"/>
    </row>
    <row r="12" spans="1:8" s="203" customFormat="1" ht="12" customHeight="1">
      <c r="A12" s="288">
        <v>2012</v>
      </c>
      <c r="B12" s="287">
        <v>1582</v>
      </c>
      <c r="C12" s="287">
        <v>1241</v>
      </c>
      <c r="D12" s="289">
        <v>341</v>
      </c>
      <c r="E12" s="287">
        <v>3195164</v>
      </c>
      <c r="F12" s="289">
        <v>289375</v>
      </c>
      <c r="G12" s="287">
        <v>2905789</v>
      </c>
      <c r="H12" s="212"/>
    </row>
    <row r="13" spans="1:8" s="203" customFormat="1" ht="12" customHeight="1">
      <c r="A13" s="288">
        <v>2013</v>
      </c>
      <c r="B13" s="287">
        <v>2502</v>
      </c>
      <c r="C13" s="287">
        <v>1897</v>
      </c>
      <c r="D13" s="289">
        <v>605</v>
      </c>
      <c r="E13" s="287">
        <v>5247575</v>
      </c>
      <c r="F13" s="289">
        <v>376470</v>
      </c>
      <c r="G13" s="287">
        <v>4871105</v>
      </c>
      <c r="H13" s="212"/>
    </row>
    <row r="14" spans="1:8" s="203" customFormat="1" ht="12" customHeight="1">
      <c r="A14" s="288">
        <v>2014</v>
      </c>
      <c r="B14" s="287">
        <v>1859</v>
      </c>
      <c r="C14" s="287">
        <v>1522</v>
      </c>
      <c r="D14" s="289">
        <v>337</v>
      </c>
      <c r="E14" s="287">
        <v>2169246</v>
      </c>
      <c r="F14" s="289">
        <v>249303</v>
      </c>
      <c r="G14" s="287">
        <v>1919943</v>
      </c>
      <c r="H14" s="212"/>
    </row>
    <row r="15" spans="1:8" s="203" customFormat="1" ht="12" customHeight="1">
      <c r="A15" s="288">
        <v>2015</v>
      </c>
      <c r="B15" s="287">
        <v>1606</v>
      </c>
      <c r="C15" s="287">
        <v>1277</v>
      </c>
      <c r="D15" s="289">
        <v>329</v>
      </c>
      <c r="E15" s="287">
        <v>3548975</v>
      </c>
      <c r="F15" s="289">
        <v>172852</v>
      </c>
      <c r="G15" s="287">
        <v>3376123</v>
      </c>
      <c r="H15" s="212"/>
    </row>
    <row r="16" spans="1:8" s="208" customFormat="1" ht="12" customHeight="1">
      <c r="A16" s="288">
        <v>2016</v>
      </c>
      <c r="B16" s="287">
        <v>1866</v>
      </c>
      <c r="C16" s="287">
        <v>1488</v>
      </c>
      <c r="D16" s="289">
        <v>378</v>
      </c>
      <c r="E16" s="287">
        <v>2832343</v>
      </c>
      <c r="F16" s="289">
        <v>290427</v>
      </c>
      <c r="G16" s="287">
        <v>2541916</v>
      </c>
      <c r="H16" s="213"/>
    </row>
    <row r="17" spans="1:8" s="208" customFormat="1" ht="12" customHeight="1">
      <c r="A17" s="288">
        <v>2017</v>
      </c>
      <c r="B17" s="287">
        <v>1892</v>
      </c>
      <c r="C17" s="287">
        <v>1465</v>
      </c>
      <c r="D17" s="289">
        <v>427</v>
      </c>
      <c r="E17" s="287">
        <v>3920950</v>
      </c>
      <c r="F17" s="289">
        <v>277327</v>
      </c>
      <c r="G17" s="287">
        <v>3643623</v>
      </c>
      <c r="H17" s="213"/>
    </row>
    <row r="18" spans="1:8" s="203" customFormat="1" ht="12" customHeight="1">
      <c r="A18" s="290" t="s">
        <v>447</v>
      </c>
      <c r="B18" s="291">
        <v>1904</v>
      </c>
      <c r="C18" s="291">
        <v>1479</v>
      </c>
      <c r="D18" s="291">
        <v>425</v>
      </c>
      <c r="E18" s="291">
        <v>4635691</v>
      </c>
      <c r="F18" s="291">
        <v>271471</v>
      </c>
      <c r="G18" s="291">
        <v>4364220</v>
      </c>
      <c r="H18" s="212"/>
    </row>
    <row r="19" spans="1:8" ht="12">
      <c r="A19" s="290" t="s">
        <v>448</v>
      </c>
      <c r="B19" s="291">
        <v>1546</v>
      </c>
      <c r="C19" s="291">
        <v>1204</v>
      </c>
      <c r="D19" s="291">
        <v>342</v>
      </c>
      <c r="E19" s="291">
        <v>2880858</v>
      </c>
      <c r="F19" s="291">
        <v>245032</v>
      </c>
      <c r="G19" s="291">
        <v>2635826</v>
      </c>
      <c r="H19" s="212"/>
    </row>
    <row r="20" spans="1:8" ht="12">
      <c r="A20" s="292"/>
      <c r="B20" s="291"/>
      <c r="C20" s="291"/>
      <c r="D20" s="291"/>
      <c r="E20" s="291"/>
      <c r="F20" s="291"/>
      <c r="G20" s="291"/>
      <c r="H20" s="212"/>
    </row>
    <row r="21" spans="1:8" ht="12">
      <c r="A21" s="292"/>
      <c r="B21" s="291"/>
      <c r="C21" s="291"/>
      <c r="D21" s="291"/>
      <c r="E21" s="291"/>
      <c r="F21" s="291"/>
      <c r="G21" s="291"/>
      <c r="H21" s="212"/>
    </row>
    <row r="22" spans="1:8" ht="12">
      <c r="A22" s="290" t="s">
        <v>448</v>
      </c>
      <c r="B22" s="287"/>
      <c r="C22" s="287"/>
      <c r="D22" s="289"/>
      <c r="E22" s="287"/>
      <c r="F22" s="289"/>
      <c r="G22" s="287"/>
      <c r="H22" s="192"/>
    </row>
    <row r="23" spans="1:8" ht="12">
      <c r="A23" s="292" t="s">
        <v>284</v>
      </c>
      <c r="B23" s="287"/>
      <c r="C23" s="287"/>
      <c r="D23" s="289"/>
      <c r="E23" s="287"/>
      <c r="F23" s="289"/>
      <c r="G23" s="287"/>
      <c r="H23" s="192"/>
    </row>
    <row r="24" spans="1:8" ht="12">
      <c r="A24" s="288" t="s">
        <v>285</v>
      </c>
      <c r="B24" s="287">
        <v>13</v>
      </c>
      <c r="C24" s="287">
        <v>9</v>
      </c>
      <c r="D24" s="289">
        <v>4</v>
      </c>
      <c r="E24" s="287">
        <v>31382</v>
      </c>
      <c r="F24" s="289">
        <v>581</v>
      </c>
      <c r="G24" s="287">
        <v>30801</v>
      </c>
      <c r="H24" s="192"/>
    </row>
    <row r="25" spans="1:9" ht="12">
      <c r="A25" s="288" t="s">
        <v>286</v>
      </c>
      <c r="B25" s="287">
        <v>57</v>
      </c>
      <c r="C25" s="287">
        <v>46</v>
      </c>
      <c r="D25" s="289">
        <v>11</v>
      </c>
      <c r="E25" s="287">
        <v>63623</v>
      </c>
      <c r="F25" s="289">
        <v>3603</v>
      </c>
      <c r="G25" s="287">
        <v>60020</v>
      </c>
      <c r="H25" s="192"/>
      <c r="I25" s="180"/>
    </row>
    <row r="26" spans="1:9" ht="12">
      <c r="A26" s="288" t="s">
        <v>287</v>
      </c>
      <c r="B26" s="287">
        <v>124</v>
      </c>
      <c r="C26" s="287">
        <v>99</v>
      </c>
      <c r="D26" s="289">
        <v>25</v>
      </c>
      <c r="E26" s="287">
        <v>143698</v>
      </c>
      <c r="F26" s="289">
        <v>7831</v>
      </c>
      <c r="G26" s="287">
        <v>135867</v>
      </c>
      <c r="H26" s="192"/>
      <c r="I26" s="180"/>
    </row>
    <row r="27" spans="1:9" ht="12">
      <c r="A27" s="288" t="s">
        <v>288</v>
      </c>
      <c r="B27" s="287">
        <v>192</v>
      </c>
      <c r="C27" s="287">
        <v>146</v>
      </c>
      <c r="D27" s="289">
        <v>46</v>
      </c>
      <c r="E27" s="287">
        <v>241849</v>
      </c>
      <c r="F27" s="289">
        <v>13039</v>
      </c>
      <c r="G27" s="287">
        <v>228810</v>
      </c>
      <c r="H27" s="192"/>
      <c r="I27" s="180"/>
    </row>
    <row r="28" spans="1:8" ht="12">
      <c r="A28" s="288" t="s">
        <v>289</v>
      </c>
      <c r="B28" s="287">
        <v>316</v>
      </c>
      <c r="C28" s="287">
        <v>240</v>
      </c>
      <c r="D28" s="289">
        <v>76</v>
      </c>
      <c r="E28" s="287">
        <v>398622</v>
      </c>
      <c r="F28" s="289">
        <v>67922</v>
      </c>
      <c r="G28" s="287">
        <v>330700</v>
      </c>
      <c r="H28" s="193"/>
    </row>
    <row r="29" spans="1:10" ht="12" customHeight="1">
      <c r="A29" s="288" t="s">
        <v>290</v>
      </c>
      <c r="B29" s="287">
        <v>452</v>
      </c>
      <c r="C29" s="287">
        <v>356</v>
      </c>
      <c r="D29" s="289">
        <v>96</v>
      </c>
      <c r="E29" s="287">
        <v>826884</v>
      </c>
      <c r="F29" s="289">
        <v>88157</v>
      </c>
      <c r="G29" s="287">
        <v>738727</v>
      </c>
      <c r="I29" s="180"/>
      <c r="J29" s="180"/>
    </row>
    <row r="30" spans="1:7" ht="12" customHeight="1">
      <c r="A30" s="293" t="s">
        <v>291</v>
      </c>
      <c r="B30" s="287">
        <v>588</v>
      </c>
      <c r="C30" s="287">
        <v>457</v>
      </c>
      <c r="D30" s="289">
        <v>131</v>
      </c>
      <c r="E30" s="287">
        <v>1230148</v>
      </c>
      <c r="F30" s="289">
        <v>121675</v>
      </c>
      <c r="G30" s="287">
        <v>1108473</v>
      </c>
    </row>
    <row r="31" spans="1:7" s="219" customFormat="1" ht="12" customHeight="1">
      <c r="A31" s="293" t="s">
        <v>292</v>
      </c>
      <c r="B31" s="287">
        <v>673</v>
      </c>
      <c r="C31" s="287">
        <v>515</v>
      </c>
      <c r="D31" s="289">
        <v>158</v>
      </c>
      <c r="E31" s="287">
        <v>1361038</v>
      </c>
      <c r="F31" s="289">
        <v>127155</v>
      </c>
      <c r="G31" s="287">
        <v>1233883</v>
      </c>
    </row>
    <row r="32" spans="1:7" ht="12" customHeight="1">
      <c r="A32" s="293" t="s">
        <v>449</v>
      </c>
      <c r="B32" s="287">
        <v>776</v>
      </c>
      <c r="C32" s="287">
        <v>590</v>
      </c>
      <c r="D32" s="289">
        <v>186</v>
      </c>
      <c r="E32" s="287">
        <v>1457863</v>
      </c>
      <c r="F32" s="289">
        <v>139589</v>
      </c>
      <c r="G32" s="287">
        <v>1318274</v>
      </c>
    </row>
    <row r="33" spans="1:7" ht="12" customHeight="1">
      <c r="A33" s="293" t="s">
        <v>294</v>
      </c>
      <c r="B33" s="287">
        <v>939</v>
      </c>
      <c r="C33" s="287">
        <v>708</v>
      </c>
      <c r="D33" s="289">
        <v>231</v>
      </c>
      <c r="E33" s="287">
        <v>1799135</v>
      </c>
      <c r="F33" s="289">
        <v>158096</v>
      </c>
      <c r="G33" s="287">
        <v>1641039</v>
      </c>
    </row>
    <row r="34" spans="1:7" ht="12" customHeight="1">
      <c r="A34" s="293" t="s">
        <v>295</v>
      </c>
      <c r="B34" s="287">
        <v>1066</v>
      </c>
      <c r="C34" s="287">
        <v>818</v>
      </c>
      <c r="D34" s="289">
        <v>248</v>
      </c>
      <c r="E34" s="287">
        <v>1917240</v>
      </c>
      <c r="F34" s="289">
        <v>180172</v>
      </c>
      <c r="G34" s="287">
        <v>1737068</v>
      </c>
    </row>
    <row r="35" spans="1:7" ht="12" customHeight="1">
      <c r="A35" s="293" t="s">
        <v>296</v>
      </c>
      <c r="B35" s="287">
        <v>1546</v>
      </c>
      <c r="C35" s="287">
        <v>1204</v>
      </c>
      <c r="D35" s="289">
        <v>342</v>
      </c>
      <c r="E35" s="287">
        <v>2880858</v>
      </c>
      <c r="F35" s="289">
        <v>245032</v>
      </c>
      <c r="G35" s="287">
        <v>2635826</v>
      </c>
    </row>
    <row r="36" spans="1:8" s="203" customFormat="1" ht="12" customHeight="1">
      <c r="A36" s="290"/>
      <c r="B36" s="291"/>
      <c r="C36" s="291"/>
      <c r="D36" s="291"/>
      <c r="E36" s="291"/>
      <c r="F36" s="291"/>
      <c r="G36" s="291"/>
      <c r="H36" s="212"/>
    </row>
    <row r="37" spans="1:8" ht="12">
      <c r="A37" s="292"/>
      <c r="B37" s="291"/>
      <c r="C37" s="291"/>
      <c r="D37" s="291"/>
      <c r="E37" s="291"/>
      <c r="F37" s="291"/>
      <c r="G37" s="291"/>
      <c r="H37" s="212"/>
    </row>
    <row r="38" spans="1:8" ht="12">
      <c r="A38" s="290" t="s">
        <v>450</v>
      </c>
      <c r="B38" s="287"/>
      <c r="C38" s="287"/>
      <c r="D38" s="289"/>
      <c r="E38" s="287"/>
      <c r="F38" s="289"/>
      <c r="G38" s="287"/>
      <c r="H38" s="192"/>
    </row>
    <row r="39" spans="1:8" ht="12">
      <c r="A39" s="292" t="s">
        <v>284</v>
      </c>
      <c r="B39" s="287"/>
      <c r="C39" s="287"/>
      <c r="D39" s="289"/>
      <c r="E39" s="287"/>
      <c r="F39" s="289"/>
      <c r="G39" s="287"/>
      <c r="H39" s="192"/>
    </row>
    <row r="40" spans="1:8" ht="12">
      <c r="A40" s="288" t="s">
        <v>285</v>
      </c>
      <c r="B40" s="203">
        <v>8</v>
      </c>
      <c r="C40" s="203">
        <v>6</v>
      </c>
      <c r="D40" s="203">
        <v>2</v>
      </c>
      <c r="E40" s="287">
        <v>2781</v>
      </c>
      <c r="F40" s="203">
        <v>803</v>
      </c>
      <c r="G40" s="287">
        <v>1978</v>
      </c>
      <c r="H40" s="192"/>
    </row>
    <row r="41" spans="1:7" ht="10.5" customHeight="1">
      <c r="A41" s="293" t="s">
        <v>286</v>
      </c>
      <c r="B41" s="287">
        <v>43</v>
      </c>
      <c r="C41" s="287">
        <v>35</v>
      </c>
      <c r="D41" s="289">
        <v>8</v>
      </c>
      <c r="E41" s="287">
        <v>20792</v>
      </c>
      <c r="F41" s="289">
        <v>3138</v>
      </c>
      <c r="G41" s="287">
        <v>17654</v>
      </c>
    </row>
    <row r="42" spans="1:7" ht="12">
      <c r="A42" s="293" t="s">
        <v>287</v>
      </c>
      <c r="B42" s="287">
        <v>74</v>
      </c>
      <c r="C42" s="287">
        <v>58</v>
      </c>
      <c r="D42" s="289">
        <v>16</v>
      </c>
      <c r="E42" s="287">
        <v>51605</v>
      </c>
      <c r="F42" s="289">
        <v>4894</v>
      </c>
      <c r="G42" s="287">
        <v>46711</v>
      </c>
    </row>
    <row r="43" spans="1:7" ht="12">
      <c r="A43" s="293" t="s">
        <v>288</v>
      </c>
      <c r="B43" s="287">
        <v>82</v>
      </c>
      <c r="C43" s="287">
        <v>65</v>
      </c>
      <c r="D43" s="289">
        <v>17</v>
      </c>
      <c r="E43" s="287">
        <v>54761</v>
      </c>
      <c r="F43" s="289">
        <v>6030</v>
      </c>
      <c r="G43" s="287">
        <v>48731</v>
      </c>
    </row>
    <row r="44" spans="1:7" ht="12">
      <c r="A44" s="293" t="s">
        <v>289</v>
      </c>
      <c r="B44" s="287">
        <v>109</v>
      </c>
      <c r="C44" s="287">
        <v>89</v>
      </c>
      <c r="D44" s="289">
        <v>20</v>
      </c>
      <c r="E44" s="287">
        <v>63594</v>
      </c>
      <c r="F44" s="289">
        <v>10363</v>
      </c>
      <c r="G44" s="287">
        <v>53231</v>
      </c>
    </row>
    <row r="45" spans="1:7" ht="10.5" customHeight="1">
      <c r="A45" s="293" t="s">
        <v>290</v>
      </c>
      <c r="B45" s="287">
        <v>163</v>
      </c>
      <c r="C45" s="287">
        <v>127</v>
      </c>
      <c r="D45" s="289">
        <v>36</v>
      </c>
      <c r="E45" s="287">
        <v>226744</v>
      </c>
      <c r="F45" s="289">
        <v>16341</v>
      </c>
      <c r="G45" s="287">
        <v>210403</v>
      </c>
    </row>
    <row r="46" spans="1:7" ht="10.5" customHeight="1">
      <c r="A46" s="293" t="s">
        <v>291</v>
      </c>
      <c r="B46" s="287">
        <v>222</v>
      </c>
      <c r="C46" s="287">
        <v>172</v>
      </c>
      <c r="D46" s="289">
        <v>50</v>
      </c>
      <c r="E46" s="287">
        <v>296759</v>
      </c>
      <c r="F46" s="289">
        <v>38770</v>
      </c>
      <c r="G46" s="287">
        <v>257989</v>
      </c>
    </row>
    <row r="47" spans="1:7" ht="10.5" customHeight="1">
      <c r="A47" s="293"/>
      <c r="B47" s="287"/>
      <c r="C47" s="287"/>
      <c r="D47" s="289"/>
      <c r="E47" s="287"/>
      <c r="F47" s="289"/>
      <c r="G47" s="287"/>
    </row>
    <row r="48" spans="1:7" ht="10.5" customHeight="1">
      <c r="A48" s="329" t="s">
        <v>451</v>
      </c>
      <c r="B48" s="329"/>
      <c r="C48" s="329"/>
      <c r="D48" s="329"/>
      <c r="E48" s="329"/>
      <c r="F48" s="329"/>
      <c r="G48" s="329"/>
    </row>
    <row r="49" spans="1:7" ht="10.5" customHeight="1">
      <c r="A49" s="314" t="s">
        <v>322</v>
      </c>
      <c r="B49" s="314"/>
      <c r="C49" s="314"/>
      <c r="D49" s="314"/>
      <c r="E49" s="314"/>
      <c r="F49" s="314"/>
      <c r="G49" s="314"/>
    </row>
    <row r="50" spans="1:7" ht="10.5" customHeight="1">
      <c r="A50" s="294" t="s">
        <v>377</v>
      </c>
      <c r="B50" s="295"/>
      <c r="C50" s="296"/>
      <c r="D50" s="296"/>
      <c r="E50" s="297"/>
      <c r="F50" s="296"/>
      <c r="G50" s="298"/>
    </row>
    <row r="51" spans="1:7" ht="31.5" customHeight="1">
      <c r="A51" s="315" t="s">
        <v>452</v>
      </c>
      <c r="B51" s="316"/>
      <c r="C51" s="316"/>
      <c r="D51" s="316"/>
      <c r="E51" s="316"/>
      <c r="F51" s="316"/>
      <c r="G51" s="316"/>
    </row>
    <row r="52" spans="1:7" ht="21.75" customHeight="1">
      <c r="A52" s="315" t="s">
        <v>453</v>
      </c>
      <c r="B52" s="316"/>
      <c r="C52" s="316"/>
      <c r="D52" s="316"/>
      <c r="E52" s="316"/>
      <c r="F52" s="316"/>
      <c r="G52" s="316"/>
    </row>
    <row r="53" spans="1:7" ht="21" customHeight="1">
      <c r="A53" s="315" t="s">
        <v>454</v>
      </c>
      <c r="B53" s="316"/>
      <c r="C53" s="316"/>
      <c r="D53" s="316"/>
      <c r="E53" s="316"/>
      <c r="F53" s="316"/>
      <c r="G53" s="316"/>
    </row>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sheetData>
  <sheetProtection/>
  <mergeCells count="10">
    <mergeCell ref="A49:G49"/>
    <mergeCell ref="A51:G51"/>
    <mergeCell ref="A52:G52"/>
    <mergeCell ref="A53:G53"/>
    <mergeCell ref="C1:G1"/>
    <mergeCell ref="A4:G4"/>
    <mergeCell ref="A7:A9"/>
    <mergeCell ref="B7:D8"/>
    <mergeCell ref="E7:G8"/>
    <mergeCell ref="A48:G48"/>
  </mergeCells>
  <printOptions/>
  <pageMargins left="0.75" right="0.75" top="1" bottom="1"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showGridLines="0" zoomScalePageLayoutView="0" workbookViewId="0" topLeftCell="A1">
      <selection activeCell="A1" sqref="A1"/>
    </sheetView>
  </sheetViews>
  <sheetFormatPr defaultColWidth="11.421875" defaultRowHeight="12.75"/>
  <cols>
    <col min="1" max="1" width="11.28125" style="128" customWidth="1"/>
    <col min="2" max="2" width="17.28125" style="180" customWidth="1"/>
    <col min="3" max="4" width="17.28125" style="131" customWidth="1"/>
    <col min="5" max="5" width="17.28125" style="181" customWidth="1"/>
    <col min="6" max="6" width="17.28125" style="131" customWidth="1"/>
    <col min="7" max="7" width="17.28125" style="128" customWidth="1"/>
    <col min="8" max="16384" width="11.421875" style="128" customWidth="1"/>
  </cols>
  <sheetData>
    <row r="1" spans="1:7" ht="12.75">
      <c r="A1" s="12" t="s">
        <v>382</v>
      </c>
      <c r="B1" s="126"/>
      <c r="C1" s="317" t="s">
        <v>460</v>
      </c>
      <c r="D1" s="317"/>
      <c r="E1" s="317"/>
      <c r="F1" s="317"/>
      <c r="G1" s="317"/>
    </row>
    <row r="2" spans="1:7" ht="13.5">
      <c r="A2" s="129"/>
      <c r="B2" s="126"/>
      <c r="C2" s="127"/>
      <c r="D2" s="120"/>
      <c r="E2" s="132"/>
      <c r="F2" s="115"/>
      <c r="G2" s="135"/>
    </row>
    <row r="3" spans="1:7" s="13" customFormat="1" ht="13.5">
      <c r="A3" s="12"/>
      <c r="B3" s="137"/>
      <c r="C3" s="132"/>
      <c r="D3" s="120"/>
      <c r="E3" s="132"/>
      <c r="F3" s="115"/>
      <c r="G3" s="135"/>
    </row>
    <row r="4" spans="1:7" s="13" customFormat="1" ht="27.75" customHeight="1">
      <c r="A4" s="318" t="s">
        <v>381</v>
      </c>
      <c r="B4" s="319"/>
      <c r="C4" s="319"/>
      <c r="D4" s="319"/>
      <c r="E4" s="319"/>
      <c r="F4" s="319"/>
      <c r="G4" s="319"/>
    </row>
    <row r="5" spans="1:7" s="13" customFormat="1" ht="12.75">
      <c r="A5" s="236"/>
      <c r="B5" s="139"/>
      <c r="C5" s="139"/>
      <c r="D5" s="139"/>
      <c r="E5" s="139"/>
      <c r="F5" s="139"/>
      <c r="G5" s="139"/>
    </row>
    <row r="6" spans="1:6" s="13" customFormat="1" ht="12.75">
      <c r="A6" s="12"/>
      <c r="B6" s="137"/>
      <c r="C6" s="132"/>
      <c r="D6" s="132"/>
      <c r="E6" s="64"/>
      <c r="F6" s="132"/>
    </row>
    <row r="7" spans="1:7" ht="7.5" customHeight="1">
      <c r="A7" s="320" t="s">
        <v>232</v>
      </c>
      <c r="B7" s="323" t="s">
        <v>18</v>
      </c>
      <c r="C7" s="324"/>
      <c r="D7" s="324"/>
      <c r="E7" s="327" t="s">
        <v>20</v>
      </c>
      <c r="F7" s="328"/>
      <c r="G7" s="328"/>
    </row>
    <row r="8" spans="1:7" ht="27" customHeight="1">
      <c r="A8" s="321"/>
      <c r="B8" s="325"/>
      <c r="C8" s="326"/>
      <c r="D8" s="326"/>
      <c r="E8" s="328"/>
      <c r="F8" s="328"/>
      <c r="G8" s="328"/>
    </row>
    <row r="9" spans="1:7" ht="46.5" customHeight="1">
      <c r="A9" s="322"/>
      <c r="B9" s="38" t="s">
        <v>6</v>
      </c>
      <c r="C9" s="91" t="s">
        <v>233</v>
      </c>
      <c r="D9" s="91" t="s">
        <v>234</v>
      </c>
      <c r="E9" s="38" t="s">
        <v>6</v>
      </c>
      <c r="F9" s="91" t="s">
        <v>233</v>
      </c>
      <c r="G9" s="91" t="s">
        <v>234</v>
      </c>
    </row>
    <row r="10" spans="1:7" ht="7.5" customHeight="1">
      <c r="A10" s="179" t="s">
        <v>8</v>
      </c>
      <c r="B10" s="235" t="s">
        <v>98</v>
      </c>
      <c r="C10" s="234" t="s">
        <v>98</v>
      </c>
      <c r="D10" s="235" t="s">
        <v>98</v>
      </c>
      <c r="E10" s="234" t="s">
        <v>98</v>
      </c>
      <c r="F10" s="235" t="s">
        <v>98</v>
      </c>
      <c r="G10" s="234" t="s">
        <v>98</v>
      </c>
    </row>
    <row r="11" spans="1:8" s="203" customFormat="1" ht="12" customHeight="1">
      <c r="A11" s="286" t="s">
        <v>380</v>
      </c>
      <c r="B11" s="287">
        <v>264</v>
      </c>
      <c r="C11" s="287">
        <v>241</v>
      </c>
      <c r="D11" s="287">
        <v>23</v>
      </c>
      <c r="E11" s="287">
        <v>276928</v>
      </c>
      <c r="F11" s="287">
        <v>30296</v>
      </c>
      <c r="G11" s="287">
        <v>246632</v>
      </c>
      <c r="H11" s="212"/>
    </row>
    <row r="12" spans="1:8" s="203" customFormat="1" ht="12" customHeight="1">
      <c r="A12" s="288">
        <v>2012</v>
      </c>
      <c r="B12" s="287">
        <v>338</v>
      </c>
      <c r="C12" s="287">
        <v>323</v>
      </c>
      <c r="D12" s="289">
        <v>15</v>
      </c>
      <c r="E12" s="287">
        <v>72415</v>
      </c>
      <c r="F12" s="289">
        <v>46378</v>
      </c>
      <c r="G12" s="287">
        <v>26037</v>
      </c>
      <c r="H12" s="212"/>
    </row>
    <row r="13" spans="1:8" s="203" customFormat="1" ht="12" customHeight="1">
      <c r="A13" s="288">
        <v>2013</v>
      </c>
      <c r="B13" s="287">
        <v>662</v>
      </c>
      <c r="C13" s="287">
        <v>625</v>
      </c>
      <c r="D13" s="289">
        <v>37</v>
      </c>
      <c r="E13" s="287">
        <v>270280</v>
      </c>
      <c r="F13" s="289">
        <v>55303</v>
      </c>
      <c r="G13" s="287">
        <v>214977</v>
      </c>
      <c r="H13" s="212"/>
    </row>
    <row r="14" spans="1:8" s="203" customFormat="1" ht="12" customHeight="1">
      <c r="A14" s="288">
        <v>2014</v>
      </c>
      <c r="B14" s="287">
        <v>608</v>
      </c>
      <c r="C14" s="287">
        <v>575</v>
      </c>
      <c r="D14" s="289">
        <v>33</v>
      </c>
      <c r="E14" s="287">
        <v>144691</v>
      </c>
      <c r="F14" s="289">
        <v>48696</v>
      </c>
      <c r="G14" s="287">
        <v>95995</v>
      </c>
      <c r="H14" s="212"/>
    </row>
    <row r="15" spans="1:8" s="203" customFormat="1" ht="12" customHeight="1">
      <c r="A15" s="288">
        <v>2015</v>
      </c>
      <c r="B15" s="287">
        <v>545</v>
      </c>
      <c r="C15" s="287">
        <v>524</v>
      </c>
      <c r="D15" s="289">
        <v>21</v>
      </c>
      <c r="E15" s="287">
        <v>391741</v>
      </c>
      <c r="F15" s="289">
        <v>32675</v>
      </c>
      <c r="G15" s="287">
        <v>359066</v>
      </c>
      <c r="H15" s="212"/>
    </row>
    <row r="16" spans="1:8" s="208" customFormat="1" ht="12" customHeight="1">
      <c r="A16" s="288">
        <v>2016</v>
      </c>
      <c r="B16" s="287">
        <v>506</v>
      </c>
      <c r="C16" s="287">
        <v>480</v>
      </c>
      <c r="D16" s="289">
        <v>26</v>
      </c>
      <c r="E16" s="287">
        <v>122453</v>
      </c>
      <c r="F16" s="289">
        <v>50560</v>
      </c>
      <c r="G16" s="287">
        <v>71893</v>
      </c>
      <c r="H16" s="213"/>
    </row>
    <row r="17" spans="1:8" s="208" customFormat="1" ht="12" customHeight="1">
      <c r="A17" s="288">
        <v>2017</v>
      </c>
      <c r="B17" s="287">
        <v>500</v>
      </c>
      <c r="C17" s="287">
        <v>479</v>
      </c>
      <c r="D17" s="289">
        <v>21</v>
      </c>
      <c r="E17" s="287">
        <v>105789</v>
      </c>
      <c r="F17" s="289">
        <v>46360</v>
      </c>
      <c r="G17" s="287">
        <v>59429</v>
      </c>
      <c r="H17" s="213"/>
    </row>
    <row r="18" spans="1:8" s="208" customFormat="1" ht="12" customHeight="1">
      <c r="A18" s="288" t="s">
        <v>447</v>
      </c>
      <c r="B18" s="287">
        <v>500</v>
      </c>
      <c r="C18" s="287">
        <v>472</v>
      </c>
      <c r="D18" s="289">
        <v>28</v>
      </c>
      <c r="E18" s="287">
        <v>77670</v>
      </c>
      <c r="F18" s="289">
        <v>50210</v>
      </c>
      <c r="G18" s="287">
        <v>27460</v>
      </c>
      <c r="H18" s="213"/>
    </row>
    <row r="19" spans="1:8" s="208" customFormat="1" ht="12" customHeight="1">
      <c r="A19" s="288" t="s">
        <v>448</v>
      </c>
      <c r="B19" s="287">
        <v>385</v>
      </c>
      <c r="C19" s="287">
        <v>361</v>
      </c>
      <c r="D19" s="289">
        <v>24</v>
      </c>
      <c r="E19" s="287">
        <v>107833</v>
      </c>
      <c r="F19" s="289">
        <v>36203</v>
      </c>
      <c r="G19" s="287">
        <v>71630</v>
      </c>
      <c r="H19" s="213"/>
    </row>
    <row r="20" spans="1:8" ht="12">
      <c r="A20" s="288"/>
      <c r="B20" s="287"/>
      <c r="C20" s="287"/>
      <c r="D20" s="289"/>
      <c r="E20" s="287"/>
      <c r="F20" s="289"/>
      <c r="G20" s="287"/>
      <c r="H20" s="212"/>
    </row>
    <row r="21" spans="1:8" ht="12">
      <c r="A21" s="292"/>
      <c r="B21" s="291"/>
      <c r="C21" s="291"/>
      <c r="D21" s="291"/>
      <c r="E21" s="291"/>
      <c r="F21" s="291"/>
      <c r="G21" s="291"/>
      <c r="H21" s="192"/>
    </row>
    <row r="22" spans="1:8" ht="12">
      <c r="A22" s="290" t="s">
        <v>455</v>
      </c>
      <c r="B22" s="287"/>
      <c r="C22" s="287"/>
      <c r="D22" s="289"/>
      <c r="E22" s="287"/>
      <c r="F22" s="289"/>
      <c r="G22" s="287"/>
      <c r="H22" s="192"/>
    </row>
    <row r="23" spans="1:8" ht="12">
      <c r="A23" s="292" t="s">
        <v>284</v>
      </c>
      <c r="B23" s="287"/>
      <c r="C23" s="287"/>
      <c r="D23" s="289"/>
      <c r="E23" s="287"/>
      <c r="F23" s="289"/>
      <c r="G23" s="287"/>
      <c r="H23" s="192"/>
    </row>
    <row r="24" spans="1:9" ht="12.75">
      <c r="A24" s="288" t="s">
        <v>285</v>
      </c>
      <c r="B24" s="287">
        <v>4</v>
      </c>
      <c r="C24" s="287">
        <v>4</v>
      </c>
      <c r="D24" s="50">
        <v>0</v>
      </c>
      <c r="E24" s="287">
        <v>217</v>
      </c>
      <c r="F24" s="289">
        <v>217</v>
      </c>
      <c r="G24" s="50">
        <v>0</v>
      </c>
      <c r="H24" s="192"/>
      <c r="I24" s="180"/>
    </row>
    <row r="25" spans="1:9" ht="12">
      <c r="A25" s="288" t="s">
        <v>379</v>
      </c>
      <c r="B25" s="287">
        <v>16</v>
      </c>
      <c r="C25" s="287">
        <v>15</v>
      </c>
      <c r="D25" s="289">
        <v>1</v>
      </c>
      <c r="E25" s="287">
        <v>782</v>
      </c>
      <c r="F25" s="289">
        <v>611</v>
      </c>
      <c r="G25" s="287">
        <v>171</v>
      </c>
      <c r="H25" s="192"/>
      <c r="I25" s="180"/>
    </row>
    <row r="26" spans="1:9" ht="12">
      <c r="A26" s="288" t="s">
        <v>287</v>
      </c>
      <c r="B26" s="287">
        <v>29</v>
      </c>
      <c r="C26" s="287">
        <v>27</v>
      </c>
      <c r="D26" s="289">
        <v>2</v>
      </c>
      <c r="E26" s="287">
        <v>1583</v>
      </c>
      <c r="F26" s="289">
        <v>1288</v>
      </c>
      <c r="G26" s="287">
        <v>295</v>
      </c>
      <c r="H26" s="192"/>
      <c r="I26" s="180"/>
    </row>
    <row r="27" spans="1:8" ht="12">
      <c r="A27" s="288" t="s">
        <v>288</v>
      </c>
      <c r="B27" s="287">
        <v>46</v>
      </c>
      <c r="C27" s="287">
        <v>42</v>
      </c>
      <c r="D27" s="289">
        <v>4</v>
      </c>
      <c r="E27" s="287">
        <v>2354</v>
      </c>
      <c r="F27" s="289">
        <v>2040</v>
      </c>
      <c r="G27" s="287">
        <v>314</v>
      </c>
      <c r="H27" s="193"/>
    </row>
    <row r="28" spans="1:10" ht="12" customHeight="1">
      <c r="A28" s="288" t="s">
        <v>289</v>
      </c>
      <c r="B28" s="287">
        <v>77</v>
      </c>
      <c r="C28" s="287">
        <v>72</v>
      </c>
      <c r="D28" s="289">
        <v>5</v>
      </c>
      <c r="E28" s="287">
        <v>7075</v>
      </c>
      <c r="F28" s="289">
        <v>6498</v>
      </c>
      <c r="G28" s="287">
        <v>577</v>
      </c>
      <c r="I28" s="180"/>
      <c r="J28" s="180"/>
    </row>
    <row r="29" spans="1:7" ht="12" customHeight="1">
      <c r="A29" s="288" t="s">
        <v>290</v>
      </c>
      <c r="B29" s="287">
        <v>114</v>
      </c>
      <c r="C29" s="287">
        <v>107</v>
      </c>
      <c r="D29" s="289">
        <v>7</v>
      </c>
      <c r="E29" s="287">
        <v>46322</v>
      </c>
      <c r="F29" s="289">
        <v>14445</v>
      </c>
      <c r="G29" s="287">
        <v>31877</v>
      </c>
    </row>
    <row r="30" spans="1:7" s="219" customFormat="1" ht="12" customHeight="1">
      <c r="A30" s="293" t="s">
        <v>291</v>
      </c>
      <c r="B30" s="287">
        <v>146</v>
      </c>
      <c r="C30" s="287">
        <v>138</v>
      </c>
      <c r="D30" s="289">
        <v>8</v>
      </c>
      <c r="E30" s="287">
        <v>49663</v>
      </c>
      <c r="F30" s="289">
        <v>17753</v>
      </c>
      <c r="G30" s="287">
        <v>31910</v>
      </c>
    </row>
    <row r="31" spans="1:7" ht="12" customHeight="1">
      <c r="A31" s="293" t="s">
        <v>292</v>
      </c>
      <c r="B31" s="287">
        <v>166</v>
      </c>
      <c r="C31" s="287">
        <v>154</v>
      </c>
      <c r="D31" s="289">
        <v>12</v>
      </c>
      <c r="E31" s="287">
        <v>82794</v>
      </c>
      <c r="F31" s="289">
        <v>18447</v>
      </c>
      <c r="G31" s="287">
        <v>64347</v>
      </c>
    </row>
    <row r="32" spans="1:7" ht="12" customHeight="1">
      <c r="A32" s="293" t="s">
        <v>293</v>
      </c>
      <c r="B32" s="287">
        <v>194</v>
      </c>
      <c r="C32" s="287">
        <v>178</v>
      </c>
      <c r="D32" s="289">
        <v>16</v>
      </c>
      <c r="E32" s="287">
        <v>85836</v>
      </c>
      <c r="F32" s="289">
        <v>19973</v>
      </c>
      <c r="G32" s="287">
        <v>65863</v>
      </c>
    </row>
    <row r="33" spans="1:7" ht="12" customHeight="1">
      <c r="A33" s="293" t="s">
        <v>294</v>
      </c>
      <c r="B33" s="287">
        <v>230</v>
      </c>
      <c r="C33" s="287">
        <v>212</v>
      </c>
      <c r="D33" s="289">
        <v>18</v>
      </c>
      <c r="E33" s="287">
        <v>87979</v>
      </c>
      <c r="F33" s="289">
        <v>21813</v>
      </c>
      <c r="G33" s="287">
        <v>66166</v>
      </c>
    </row>
    <row r="34" spans="1:7" ht="12" customHeight="1">
      <c r="A34" s="293" t="s">
        <v>295</v>
      </c>
      <c r="B34" s="287">
        <v>261</v>
      </c>
      <c r="C34" s="287">
        <v>242</v>
      </c>
      <c r="D34" s="289">
        <v>19</v>
      </c>
      <c r="E34" s="287">
        <v>91273</v>
      </c>
      <c r="F34" s="289">
        <v>25080</v>
      </c>
      <c r="G34" s="287">
        <v>66193</v>
      </c>
    </row>
    <row r="35" spans="1:8" s="203" customFormat="1" ht="12" customHeight="1">
      <c r="A35" s="293" t="s">
        <v>296</v>
      </c>
      <c r="B35" s="287">
        <v>385</v>
      </c>
      <c r="C35" s="287">
        <v>361</v>
      </c>
      <c r="D35" s="289">
        <v>24</v>
      </c>
      <c r="E35" s="287">
        <v>107833</v>
      </c>
      <c r="F35" s="289">
        <v>36203</v>
      </c>
      <c r="G35" s="287">
        <v>71630</v>
      </c>
      <c r="H35" s="212"/>
    </row>
    <row r="36" spans="1:8" ht="12">
      <c r="A36" s="290"/>
      <c r="B36" s="291"/>
      <c r="C36" s="291"/>
      <c r="D36" s="291"/>
      <c r="E36" s="291"/>
      <c r="F36" s="291"/>
      <c r="G36" s="291"/>
      <c r="H36" s="212"/>
    </row>
    <row r="37" spans="1:8" ht="12">
      <c r="A37" s="292"/>
      <c r="B37" s="291"/>
      <c r="C37" s="291"/>
      <c r="D37" s="291"/>
      <c r="E37" s="291"/>
      <c r="F37" s="291"/>
      <c r="G37" s="291"/>
      <c r="H37" s="192"/>
    </row>
    <row r="38" spans="1:8" ht="12">
      <c r="A38" s="290" t="s">
        <v>456</v>
      </c>
      <c r="B38" s="287"/>
      <c r="C38" s="287"/>
      <c r="D38" s="289"/>
      <c r="E38" s="287"/>
      <c r="F38" s="289"/>
      <c r="G38" s="287"/>
      <c r="H38" s="192"/>
    </row>
    <row r="39" spans="1:8" ht="12">
      <c r="A39" s="292" t="s">
        <v>284</v>
      </c>
      <c r="B39" s="287"/>
      <c r="C39" s="287"/>
      <c r="D39" s="289"/>
      <c r="E39" s="287"/>
      <c r="F39" s="289"/>
      <c r="G39" s="287"/>
      <c r="H39" s="192"/>
    </row>
    <row r="40" spans="1:7" ht="10.5" customHeight="1">
      <c r="A40" s="288" t="s">
        <v>285</v>
      </c>
      <c r="B40" s="287">
        <v>2</v>
      </c>
      <c r="C40" s="287">
        <v>2</v>
      </c>
      <c r="D40" s="50">
        <v>0</v>
      </c>
      <c r="E40" s="287">
        <v>86</v>
      </c>
      <c r="F40" s="289">
        <v>86</v>
      </c>
      <c r="G40" s="50">
        <v>0</v>
      </c>
    </row>
    <row r="41" spans="1:7" ht="12.75">
      <c r="A41" s="288" t="s">
        <v>286</v>
      </c>
      <c r="B41" s="287">
        <v>11</v>
      </c>
      <c r="C41" s="287">
        <v>10</v>
      </c>
      <c r="D41" s="50">
        <v>1</v>
      </c>
      <c r="E41" s="287">
        <v>836</v>
      </c>
      <c r="F41" s="289">
        <v>825</v>
      </c>
      <c r="G41" s="50">
        <v>11</v>
      </c>
    </row>
    <row r="42" spans="1:7" ht="12.75">
      <c r="A42" s="288" t="s">
        <v>287</v>
      </c>
      <c r="B42" s="287">
        <v>19</v>
      </c>
      <c r="C42" s="287">
        <v>18</v>
      </c>
      <c r="D42" s="50">
        <v>1</v>
      </c>
      <c r="E42" s="287">
        <v>1340</v>
      </c>
      <c r="F42" s="289">
        <v>1329</v>
      </c>
      <c r="G42" s="50">
        <v>11</v>
      </c>
    </row>
    <row r="43" spans="1:7" ht="12.75">
      <c r="A43" s="288" t="s">
        <v>288</v>
      </c>
      <c r="B43" s="287">
        <v>21</v>
      </c>
      <c r="C43" s="287">
        <v>20</v>
      </c>
      <c r="D43" s="50">
        <v>1</v>
      </c>
      <c r="E43" s="287">
        <v>1462</v>
      </c>
      <c r="F43" s="289">
        <v>1451</v>
      </c>
      <c r="G43" s="50">
        <v>11</v>
      </c>
    </row>
    <row r="44" spans="1:7" ht="12.75">
      <c r="A44" s="288" t="s">
        <v>289</v>
      </c>
      <c r="B44" s="287">
        <v>24</v>
      </c>
      <c r="C44" s="287">
        <v>23</v>
      </c>
      <c r="D44" s="50">
        <v>1</v>
      </c>
      <c r="E44" s="287">
        <v>1655</v>
      </c>
      <c r="F44" s="289">
        <v>1644</v>
      </c>
      <c r="G44" s="50">
        <v>11</v>
      </c>
    </row>
    <row r="45" spans="1:7" ht="12.75">
      <c r="A45" s="288" t="s">
        <v>290</v>
      </c>
      <c r="B45" s="287">
        <v>33</v>
      </c>
      <c r="C45" s="287">
        <v>29</v>
      </c>
      <c r="D45" s="50">
        <v>4</v>
      </c>
      <c r="E45" s="287">
        <v>52535</v>
      </c>
      <c r="F45" s="289">
        <v>1814</v>
      </c>
      <c r="G45" s="50">
        <v>50721</v>
      </c>
    </row>
    <row r="46" spans="1:7" ht="12.75">
      <c r="A46" s="288" t="s">
        <v>291</v>
      </c>
      <c r="B46" s="287">
        <v>46</v>
      </c>
      <c r="C46" s="287">
        <v>41</v>
      </c>
      <c r="D46" s="50">
        <v>5</v>
      </c>
      <c r="E46" s="287">
        <v>63096</v>
      </c>
      <c r="F46" s="289">
        <v>2375</v>
      </c>
      <c r="G46" s="50">
        <v>60721</v>
      </c>
    </row>
    <row r="47" spans="1:7" ht="10.5" customHeight="1">
      <c r="A47" s="299"/>
      <c r="B47" s="300"/>
      <c r="C47" s="300"/>
      <c r="D47" s="301"/>
      <c r="E47" s="300"/>
      <c r="F47" s="301"/>
      <c r="G47" s="300"/>
    </row>
    <row r="48" spans="1:7" ht="22.5" customHeight="1">
      <c r="A48" s="330" t="s">
        <v>457</v>
      </c>
      <c r="B48" s="330"/>
      <c r="C48" s="330"/>
      <c r="D48" s="330"/>
      <c r="E48" s="330"/>
      <c r="F48" s="330"/>
      <c r="G48" s="330"/>
    </row>
    <row r="49" spans="1:7" ht="10.5" customHeight="1">
      <c r="A49" s="331" t="s">
        <v>458</v>
      </c>
      <c r="B49" s="331"/>
      <c r="C49" s="331"/>
      <c r="D49" s="331"/>
      <c r="E49" s="331"/>
      <c r="F49" s="331"/>
      <c r="G49" s="331"/>
    </row>
    <row r="50" spans="1:7" ht="10.5" customHeight="1">
      <c r="A50" s="332" t="s">
        <v>378</v>
      </c>
      <c r="B50" s="332"/>
      <c r="C50" s="332"/>
      <c r="D50" s="332"/>
      <c r="E50" s="332"/>
      <c r="F50" s="332"/>
      <c r="G50" s="332"/>
    </row>
    <row r="51" spans="1:7" ht="10.5" customHeight="1">
      <c r="A51" s="294" t="s">
        <v>377</v>
      </c>
      <c r="B51" s="295"/>
      <c r="C51" s="296"/>
      <c r="D51" s="296"/>
      <c r="E51" s="297"/>
      <c r="F51" s="296"/>
      <c r="G51" s="298"/>
    </row>
    <row r="52" spans="1:7" ht="31.5" customHeight="1">
      <c r="A52" s="315" t="s">
        <v>452</v>
      </c>
      <c r="B52" s="316"/>
      <c r="C52" s="316"/>
      <c r="D52" s="316"/>
      <c r="E52" s="316"/>
      <c r="F52" s="316"/>
      <c r="G52" s="316"/>
    </row>
    <row r="53" spans="1:7" ht="23.25" customHeight="1">
      <c r="A53" s="315" t="s">
        <v>459</v>
      </c>
      <c r="B53" s="316"/>
      <c r="C53" s="316"/>
      <c r="D53" s="316"/>
      <c r="E53" s="316"/>
      <c r="F53" s="316"/>
      <c r="G53" s="316"/>
    </row>
    <row r="54" spans="1:7" ht="21" customHeight="1">
      <c r="A54" s="315" t="s">
        <v>454</v>
      </c>
      <c r="B54" s="316"/>
      <c r="C54" s="316"/>
      <c r="D54" s="316"/>
      <c r="E54" s="316"/>
      <c r="F54" s="316"/>
      <c r="G54" s="316"/>
    </row>
    <row r="55" spans="1:10" s="131" customFormat="1" ht="10.5" customHeight="1">
      <c r="A55" s="128"/>
      <c r="B55" s="128"/>
      <c r="C55" s="128"/>
      <c r="E55" s="181"/>
      <c r="G55" s="128"/>
      <c r="H55" s="128"/>
      <c r="I55" s="128"/>
      <c r="J55" s="128"/>
    </row>
    <row r="56" spans="1:10" s="131" customFormat="1" ht="10.5" customHeight="1">
      <c r="A56" s="128"/>
      <c r="B56" s="180"/>
      <c r="E56" s="181"/>
      <c r="G56" s="128"/>
      <c r="H56" s="128"/>
      <c r="I56" s="128"/>
      <c r="J56" s="128"/>
    </row>
    <row r="57" spans="1:10" s="131" customFormat="1" ht="10.5" customHeight="1">
      <c r="A57" s="128"/>
      <c r="B57" s="180"/>
      <c r="E57" s="181"/>
      <c r="G57" s="128"/>
      <c r="H57" s="128"/>
      <c r="I57" s="128"/>
      <c r="J57" s="128"/>
    </row>
    <row r="58" spans="1:10" s="131" customFormat="1" ht="10.5" customHeight="1">
      <c r="A58" s="128"/>
      <c r="B58" s="180"/>
      <c r="E58" s="181"/>
      <c r="G58" s="128"/>
      <c r="H58" s="128"/>
      <c r="I58" s="128"/>
      <c r="J58" s="128"/>
    </row>
    <row r="59" spans="1:10" s="131" customFormat="1" ht="10.5" customHeight="1">
      <c r="A59" s="128"/>
      <c r="B59" s="180"/>
      <c r="E59" s="181"/>
      <c r="G59" s="128"/>
      <c r="H59" s="128"/>
      <c r="I59" s="128"/>
      <c r="J59" s="128"/>
    </row>
    <row r="60" spans="1:10" s="131" customFormat="1" ht="10.5" customHeight="1">
      <c r="A60" s="128"/>
      <c r="B60" s="180"/>
      <c r="E60" s="181"/>
      <c r="G60" s="128"/>
      <c r="H60" s="128"/>
      <c r="I60" s="128"/>
      <c r="J60" s="128"/>
    </row>
    <row r="61" spans="1:10" s="131" customFormat="1" ht="10.5" customHeight="1">
      <c r="A61" s="128"/>
      <c r="B61" s="180"/>
      <c r="E61" s="181"/>
      <c r="G61" s="128"/>
      <c r="H61" s="128"/>
      <c r="I61" s="128"/>
      <c r="J61" s="128"/>
    </row>
    <row r="62" spans="1:10" s="131" customFormat="1" ht="10.5" customHeight="1">
      <c r="A62" s="128"/>
      <c r="B62" s="180"/>
      <c r="E62" s="181"/>
      <c r="G62" s="128"/>
      <c r="H62" s="128"/>
      <c r="I62" s="128"/>
      <c r="J62" s="128"/>
    </row>
    <row r="63" spans="1:10" s="131" customFormat="1" ht="10.5" customHeight="1">
      <c r="A63" s="128"/>
      <c r="B63" s="180"/>
      <c r="E63" s="181"/>
      <c r="G63" s="128"/>
      <c r="H63" s="128"/>
      <c r="I63" s="128"/>
      <c r="J63" s="128"/>
    </row>
    <row r="64" spans="1:10" s="131" customFormat="1" ht="10.5" customHeight="1">
      <c r="A64" s="128"/>
      <c r="B64" s="180"/>
      <c r="E64" s="181"/>
      <c r="G64" s="128"/>
      <c r="H64" s="128"/>
      <c r="I64" s="128"/>
      <c r="J64" s="128"/>
    </row>
    <row r="65" spans="1:10" s="131" customFormat="1" ht="10.5" customHeight="1">
      <c r="A65" s="128"/>
      <c r="B65" s="180"/>
      <c r="E65" s="181"/>
      <c r="G65" s="128"/>
      <c r="H65" s="128"/>
      <c r="I65" s="128"/>
      <c r="J65" s="128"/>
    </row>
    <row r="66" spans="1:10" s="131" customFormat="1" ht="10.5" customHeight="1">
      <c r="A66" s="128"/>
      <c r="B66" s="180"/>
      <c r="E66" s="181"/>
      <c r="G66" s="128"/>
      <c r="H66" s="128"/>
      <c r="I66" s="128"/>
      <c r="J66" s="128"/>
    </row>
    <row r="67" spans="1:10" s="131" customFormat="1" ht="10.5" customHeight="1">
      <c r="A67" s="128"/>
      <c r="B67" s="180"/>
      <c r="E67" s="181"/>
      <c r="G67" s="128"/>
      <c r="H67" s="128"/>
      <c r="I67" s="128"/>
      <c r="J67" s="128"/>
    </row>
    <row r="68" spans="1:10" s="131" customFormat="1" ht="10.5" customHeight="1">
      <c r="A68" s="128"/>
      <c r="B68" s="180"/>
      <c r="E68" s="181"/>
      <c r="G68" s="128"/>
      <c r="H68" s="128"/>
      <c r="I68" s="128"/>
      <c r="J68" s="128"/>
    </row>
    <row r="69" spans="1:10" s="131" customFormat="1" ht="10.5" customHeight="1">
      <c r="A69" s="128"/>
      <c r="B69" s="180"/>
      <c r="E69" s="181"/>
      <c r="G69" s="128"/>
      <c r="H69" s="128"/>
      <c r="I69" s="128"/>
      <c r="J69" s="128"/>
    </row>
    <row r="70" spans="1:10" s="131" customFormat="1" ht="10.5" customHeight="1">
      <c r="A70" s="128"/>
      <c r="B70" s="180"/>
      <c r="E70" s="181"/>
      <c r="G70" s="128"/>
      <c r="H70" s="128"/>
      <c r="I70" s="128"/>
      <c r="J70" s="128"/>
    </row>
  </sheetData>
  <sheetProtection/>
  <mergeCells count="11">
    <mergeCell ref="A49:G49"/>
    <mergeCell ref="A50:G50"/>
    <mergeCell ref="A52:G52"/>
    <mergeCell ref="A53:G53"/>
    <mergeCell ref="A54:G54"/>
    <mergeCell ref="C1:G1"/>
    <mergeCell ref="A4:G4"/>
    <mergeCell ref="A7:A9"/>
    <mergeCell ref="B7:D8"/>
    <mergeCell ref="E7:G8"/>
    <mergeCell ref="A48:G48"/>
  </mergeCells>
  <printOptions/>
  <pageMargins left="0.75" right="0.75" top="1" bottom="1" header="0" footer="0"/>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showGridLines="0" zoomScalePageLayoutView="0" workbookViewId="0" topLeftCell="A1">
      <selection activeCell="A1" sqref="A1"/>
    </sheetView>
  </sheetViews>
  <sheetFormatPr defaultColWidth="11.421875" defaultRowHeight="12.75"/>
  <cols>
    <col min="1" max="1" width="32.57421875" style="2" bestFit="1" customWidth="1"/>
    <col min="2" max="4" width="33.00390625" style="2" customWidth="1"/>
    <col min="5" max="16384" width="11.421875" style="2" customWidth="1"/>
  </cols>
  <sheetData>
    <row r="1" spans="1:4" ht="12.75">
      <c r="A1" s="1" t="s">
        <v>358</v>
      </c>
      <c r="B1" s="1"/>
      <c r="C1" s="72"/>
      <c r="D1" s="72" t="s">
        <v>460</v>
      </c>
    </row>
    <row r="2" spans="1:4" ht="12.75" customHeight="1">
      <c r="A2" s="1"/>
      <c r="B2" s="1"/>
      <c r="C2" s="72"/>
      <c r="D2" s="216" t="s">
        <v>461</v>
      </c>
    </row>
    <row r="3" spans="1:4" ht="34.5" customHeight="1">
      <c r="A3" s="334" t="s">
        <v>325</v>
      </c>
      <c r="B3" s="334"/>
      <c r="C3" s="334"/>
      <c r="D3" s="334"/>
    </row>
    <row r="4" spans="1:4" ht="12.75" customHeight="1">
      <c r="A4" s="69"/>
      <c r="B4" s="69"/>
      <c r="C4" s="69"/>
      <c r="D4" s="69"/>
    </row>
    <row r="5" spans="1:4" ht="48.75" customHeight="1">
      <c r="A5" s="18" t="s">
        <v>320</v>
      </c>
      <c r="B5" s="32" t="s">
        <v>18</v>
      </c>
      <c r="C5" s="32" t="s">
        <v>20</v>
      </c>
      <c r="D5" s="18" t="s">
        <v>298</v>
      </c>
    </row>
    <row r="6" spans="1:4" ht="12.75" customHeight="1">
      <c r="A6" s="73"/>
      <c r="B6" s="73"/>
      <c r="C6" s="73"/>
      <c r="D6" s="73"/>
    </row>
    <row r="7" spans="1:4" ht="12.75">
      <c r="A7" s="5" t="s">
        <v>10</v>
      </c>
      <c r="B7" s="273">
        <v>222</v>
      </c>
      <c r="C7" s="82">
        <v>296759</v>
      </c>
      <c r="D7" s="275">
        <v>3.4</v>
      </c>
    </row>
    <row r="8" spans="1:4" ht="12.75">
      <c r="A8" s="55" t="s">
        <v>93</v>
      </c>
      <c r="B8" s="44">
        <v>1</v>
      </c>
      <c r="C8" s="44">
        <v>65000</v>
      </c>
      <c r="D8" s="276">
        <v>2</v>
      </c>
    </row>
    <row r="9" spans="1:5" ht="12.75">
      <c r="A9" s="55" t="s">
        <v>185</v>
      </c>
      <c r="B9" s="274">
        <v>86</v>
      </c>
      <c r="C9" s="44">
        <v>32391</v>
      </c>
      <c r="D9" s="277">
        <v>3.18</v>
      </c>
      <c r="E9" s="89"/>
    </row>
    <row r="10" spans="1:4" ht="12.75">
      <c r="A10" s="55" t="s">
        <v>186</v>
      </c>
      <c r="B10" s="44">
        <v>9</v>
      </c>
      <c r="C10" s="44">
        <v>10988</v>
      </c>
      <c r="D10" s="276">
        <v>3.31</v>
      </c>
    </row>
    <row r="11" spans="1:4" ht="12.75">
      <c r="A11" s="55" t="s">
        <v>187</v>
      </c>
      <c r="B11" s="274">
        <v>126</v>
      </c>
      <c r="C11" s="44">
        <v>188380</v>
      </c>
      <c r="D11" s="278">
        <v>3.56</v>
      </c>
    </row>
    <row r="12" spans="1:4" ht="12.75">
      <c r="A12" s="1" t="s">
        <v>8</v>
      </c>
      <c r="B12" s="89"/>
      <c r="C12" s="44"/>
      <c r="D12" s="278"/>
    </row>
    <row r="13" spans="1:4" ht="12.75">
      <c r="A13" s="5" t="s">
        <v>15</v>
      </c>
      <c r="B13" s="89">
        <v>172</v>
      </c>
      <c r="C13" s="44">
        <v>38770</v>
      </c>
      <c r="D13" s="278">
        <v>3.38</v>
      </c>
    </row>
    <row r="14" spans="1:4" ht="12.75">
      <c r="A14" s="55" t="s">
        <v>93</v>
      </c>
      <c r="B14" s="44">
        <v>0</v>
      </c>
      <c r="C14" s="44">
        <v>0</v>
      </c>
      <c r="D14" s="276">
        <v>0</v>
      </c>
    </row>
    <row r="15" spans="1:4" ht="12.75">
      <c r="A15" s="55" t="s">
        <v>185</v>
      </c>
      <c r="B15" s="274">
        <v>71</v>
      </c>
      <c r="C15" s="44">
        <v>10906</v>
      </c>
      <c r="D15" s="277">
        <v>3.06</v>
      </c>
    </row>
    <row r="16" spans="1:4" ht="12.75">
      <c r="A16" s="55" t="s">
        <v>186</v>
      </c>
      <c r="B16" s="44">
        <v>8</v>
      </c>
      <c r="C16" s="44">
        <v>988</v>
      </c>
      <c r="D16" s="276">
        <v>3.48</v>
      </c>
    </row>
    <row r="17" spans="1:4" ht="12.75">
      <c r="A17" s="55" t="s">
        <v>187</v>
      </c>
      <c r="B17" s="89">
        <v>93</v>
      </c>
      <c r="C17" s="44">
        <v>26876</v>
      </c>
      <c r="D17" s="278">
        <v>3.61</v>
      </c>
    </row>
    <row r="18" spans="1:4" ht="12.75">
      <c r="A18" s="55"/>
      <c r="B18" s="89"/>
      <c r="C18" s="44"/>
      <c r="D18" s="278"/>
    </row>
    <row r="19" spans="1:4" ht="25.5">
      <c r="A19" s="119" t="s">
        <v>299</v>
      </c>
      <c r="B19" s="218">
        <v>50</v>
      </c>
      <c r="C19" s="218">
        <v>257989</v>
      </c>
      <c r="D19" s="279">
        <v>3.46</v>
      </c>
    </row>
    <row r="20" spans="1:4" ht="12.75">
      <c r="A20" s="55" t="s">
        <v>93</v>
      </c>
      <c r="B20" s="44">
        <v>1</v>
      </c>
      <c r="C20" s="44">
        <v>65000</v>
      </c>
      <c r="D20" s="276">
        <v>2</v>
      </c>
    </row>
    <row r="21" spans="1:4" ht="12.75">
      <c r="A21" s="55" t="s">
        <v>185</v>
      </c>
      <c r="B21" s="274">
        <v>15</v>
      </c>
      <c r="C21" s="44">
        <v>21485</v>
      </c>
      <c r="D21" s="277">
        <v>3.73</v>
      </c>
    </row>
    <row r="22" spans="1:4" ht="12.75">
      <c r="A22" s="55" t="s">
        <v>186</v>
      </c>
      <c r="B22" s="44">
        <v>1</v>
      </c>
      <c r="C22" s="44">
        <v>10000</v>
      </c>
      <c r="D22" s="276">
        <v>2</v>
      </c>
    </row>
    <row r="23" spans="1:4" ht="12.75">
      <c r="A23" s="55" t="s">
        <v>187</v>
      </c>
      <c r="B23" s="89">
        <v>33</v>
      </c>
      <c r="C23" s="44">
        <v>161504</v>
      </c>
      <c r="D23" s="278">
        <v>3.42</v>
      </c>
    </row>
    <row r="24" spans="1:4" ht="12.75">
      <c r="A24" s="211"/>
      <c r="B24" s="76"/>
      <c r="C24" s="76"/>
      <c r="D24" s="76"/>
    </row>
    <row r="26" spans="1:4" ht="12.75">
      <c r="A26" s="333"/>
      <c r="B26" s="333"/>
      <c r="C26" s="333"/>
      <c r="D26" s="333"/>
    </row>
    <row r="27" ht="12.75">
      <c r="A27" s="13"/>
    </row>
    <row r="28" ht="12.75">
      <c r="A28" s="65"/>
    </row>
  </sheetData>
  <sheetProtection/>
  <mergeCells count="2">
    <mergeCell ref="A26:D26"/>
    <mergeCell ref="A3:D3"/>
  </mergeCells>
  <printOptions/>
  <pageMargins left="0.5905511811023623" right="0.003937007874015749" top="0.3937007874015748" bottom="0.5905511811023623" header="0" footer="0"/>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C24"/>
  <sheetViews>
    <sheetView showGridLines="0" zoomScalePageLayoutView="0" workbookViewId="0" topLeftCell="A1">
      <selection activeCell="A1" sqref="A1"/>
    </sheetView>
  </sheetViews>
  <sheetFormatPr defaultColWidth="11.421875" defaultRowHeight="12.75"/>
  <cols>
    <col min="1" max="1" width="32.57421875" style="2" bestFit="1" customWidth="1"/>
    <col min="2" max="3" width="50.140625" style="2" customWidth="1"/>
    <col min="4" max="16384" width="11.421875" style="2" customWidth="1"/>
  </cols>
  <sheetData>
    <row r="1" spans="1:3" ht="12.75">
      <c r="A1" s="1" t="s">
        <v>359</v>
      </c>
      <c r="B1" s="1"/>
      <c r="C1" s="72" t="s">
        <v>460</v>
      </c>
    </row>
    <row r="2" spans="1:3" ht="12.75" customHeight="1">
      <c r="A2" s="1"/>
      <c r="B2" s="1"/>
      <c r="C2" s="216" t="s">
        <v>461</v>
      </c>
    </row>
    <row r="3" spans="1:3" ht="34.5" customHeight="1">
      <c r="A3" s="334" t="s">
        <v>301</v>
      </c>
      <c r="B3" s="334"/>
      <c r="C3" s="334"/>
    </row>
    <row r="4" spans="1:3" ht="12.75" customHeight="1">
      <c r="A4" s="69"/>
      <c r="B4" s="69"/>
      <c r="C4" s="69"/>
    </row>
    <row r="5" spans="1:3" ht="36" customHeight="1">
      <c r="A5" s="18" t="s">
        <v>320</v>
      </c>
      <c r="B5" s="32" t="s">
        <v>18</v>
      </c>
      <c r="C5" s="32" t="s">
        <v>20</v>
      </c>
    </row>
    <row r="6" spans="1:3" ht="12.75" customHeight="1">
      <c r="A6" s="69"/>
      <c r="B6" s="69"/>
      <c r="C6" s="69"/>
    </row>
    <row r="7" spans="1:3" ht="12.75">
      <c r="A7" s="73"/>
      <c r="B7" s="73"/>
      <c r="C7" s="73"/>
    </row>
    <row r="8" spans="1:3" ht="12.75">
      <c r="A8" s="5" t="s">
        <v>10</v>
      </c>
      <c r="B8" s="280">
        <v>46</v>
      </c>
      <c r="C8" s="82">
        <v>63096</v>
      </c>
    </row>
    <row r="9" spans="1:3" ht="12.75">
      <c r="A9" s="5"/>
      <c r="B9" s="89"/>
      <c r="C9" s="89"/>
    </row>
    <row r="10" spans="1:3" ht="12.75">
      <c r="A10" s="5" t="s">
        <v>108</v>
      </c>
      <c r="B10" s="89"/>
      <c r="C10" s="89"/>
    </row>
    <row r="11" spans="1:3" ht="12.75">
      <c r="A11" s="5"/>
      <c r="B11" s="89"/>
      <c r="C11" s="89"/>
    </row>
    <row r="12" spans="1:3" ht="12.75">
      <c r="A12" s="1" t="s">
        <v>109</v>
      </c>
      <c r="B12" s="281">
        <v>41</v>
      </c>
      <c r="C12" s="44">
        <v>2375</v>
      </c>
    </row>
    <row r="13" spans="1:3" ht="12.75">
      <c r="A13" s="1" t="s">
        <v>110</v>
      </c>
      <c r="B13" s="44">
        <v>2</v>
      </c>
      <c r="C13" s="44">
        <v>10650</v>
      </c>
    </row>
    <row r="14" spans="1:3" ht="12.75">
      <c r="A14" s="1" t="s">
        <v>111</v>
      </c>
      <c r="B14" s="44">
        <v>3</v>
      </c>
      <c r="C14" s="44">
        <v>50071</v>
      </c>
    </row>
    <row r="15" spans="1:3" ht="12.75">
      <c r="A15" s="1" t="s">
        <v>8</v>
      </c>
      <c r="B15" s="89"/>
      <c r="C15" s="89"/>
    </row>
    <row r="16" spans="1:3" ht="12.75">
      <c r="A16" s="5" t="s">
        <v>112</v>
      </c>
      <c r="B16" s="281"/>
      <c r="C16" s="281"/>
    </row>
    <row r="17" spans="1:3" ht="12.75">
      <c r="A17" s="1" t="s">
        <v>8</v>
      </c>
      <c r="B17" s="281"/>
      <c r="C17" s="281"/>
    </row>
    <row r="18" spans="1:3" ht="12.75">
      <c r="A18" s="55" t="s">
        <v>113</v>
      </c>
      <c r="B18" s="44">
        <v>0</v>
      </c>
      <c r="C18" s="44">
        <v>0</v>
      </c>
    </row>
    <row r="19" spans="1:3" ht="12.75">
      <c r="A19" s="55" t="s">
        <v>94</v>
      </c>
      <c r="B19" s="281">
        <v>10</v>
      </c>
      <c r="C19" s="44">
        <v>529</v>
      </c>
    </row>
    <row r="20" spans="1:3" ht="12.75">
      <c r="A20" s="55" t="s">
        <v>95</v>
      </c>
      <c r="B20" s="44">
        <v>3</v>
      </c>
      <c r="C20" s="44">
        <v>129</v>
      </c>
    </row>
    <row r="21" spans="1:3" ht="12.75">
      <c r="A21" s="55" t="s">
        <v>96</v>
      </c>
      <c r="B21" s="44">
        <v>33</v>
      </c>
      <c r="C21" s="44">
        <v>62438</v>
      </c>
    </row>
    <row r="22" spans="1:3" ht="12.75">
      <c r="A22" s="76"/>
      <c r="B22" s="76"/>
      <c r="C22" s="76"/>
    </row>
    <row r="24" spans="1:3" ht="27" customHeight="1">
      <c r="A24" s="335" t="s">
        <v>314</v>
      </c>
      <c r="B24" s="335"/>
      <c r="C24" s="335"/>
    </row>
  </sheetData>
  <sheetProtection/>
  <mergeCells count="2">
    <mergeCell ref="A3:C3"/>
    <mergeCell ref="A24:C24"/>
  </mergeCells>
  <printOptions/>
  <pageMargins left="0.5905511811023623" right="0" top="0.3937007874015748" bottom="0.5905511811023623" header="0" footer="0"/>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T70"/>
  <sheetViews>
    <sheetView showGridLines="0" zoomScale="115" zoomScaleNormal="115" zoomScalePageLayoutView="0" workbookViewId="0" topLeftCell="A1">
      <selection activeCell="A1" sqref="A1"/>
    </sheetView>
  </sheetViews>
  <sheetFormatPr defaultColWidth="11.421875" defaultRowHeight="12.75"/>
  <cols>
    <col min="1" max="1" width="10.57421875" style="128" customWidth="1"/>
    <col min="2" max="3" width="7.28125" style="180" customWidth="1"/>
    <col min="4" max="4" width="7.7109375" style="131" customWidth="1"/>
    <col min="5" max="5" width="7.421875" style="181" customWidth="1"/>
    <col min="6" max="6" width="8.421875" style="131" customWidth="1"/>
    <col min="7" max="7" width="7.421875" style="180" bestFit="1" customWidth="1"/>
    <col min="8" max="8" width="0.71875" style="180" customWidth="1"/>
    <col min="9" max="9" width="6.7109375" style="131" customWidth="1"/>
    <col min="10" max="10" width="7.57421875" style="181" customWidth="1"/>
    <col min="11" max="11" width="7.00390625" style="131" customWidth="1"/>
    <col min="12" max="12" width="7.57421875" style="180" customWidth="1"/>
    <col min="13" max="13" width="7.421875" style="131" bestFit="1" customWidth="1"/>
    <col min="14" max="14" width="0.85546875" style="131" customWidth="1"/>
    <col min="15" max="15" width="7.140625" style="131" customWidth="1"/>
    <col min="16" max="16" width="7.8515625" style="128" customWidth="1"/>
    <col min="17" max="17" width="7.140625" style="128" customWidth="1"/>
    <col min="18" max="18" width="8.00390625" style="128" customWidth="1"/>
    <col min="19" max="19" width="7.421875" style="128" bestFit="1" customWidth="1"/>
    <col min="20" max="16384" width="11.421875" style="128" customWidth="1"/>
  </cols>
  <sheetData>
    <row r="1" spans="1:19" ht="12.75">
      <c r="A1" s="12" t="s">
        <v>360</v>
      </c>
      <c r="B1" s="126"/>
      <c r="C1" s="126"/>
      <c r="D1" s="317" t="s">
        <v>443</v>
      </c>
      <c r="E1" s="336"/>
      <c r="F1" s="336"/>
      <c r="G1" s="336"/>
      <c r="H1" s="336"/>
      <c r="I1" s="336"/>
      <c r="J1" s="336"/>
      <c r="K1" s="336"/>
      <c r="L1" s="336"/>
      <c r="M1" s="336"/>
      <c r="N1" s="336"/>
      <c r="O1" s="336"/>
      <c r="P1" s="336"/>
      <c r="Q1" s="336"/>
      <c r="R1" s="336"/>
      <c r="S1" s="336"/>
    </row>
    <row r="2" spans="1:18" ht="13.5">
      <c r="A2" s="129"/>
      <c r="B2" s="126"/>
      <c r="C2" s="126"/>
      <c r="D2" s="127"/>
      <c r="E2" s="130"/>
      <c r="G2" s="120"/>
      <c r="H2" s="120"/>
      <c r="I2" s="120"/>
      <c r="J2" s="132"/>
      <c r="L2" s="133"/>
      <c r="M2" s="134"/>
      <c r="N2" s="134"/>
      <c r="O2" s="115"/>
      <c r="P2" s="135"/>
      <c r="Q2" s="136"/>
      <c r="R2" s="135"/>
    </row>
    <row r="3" spans="1:18" s="13" customFormat="1" ht="13.5">
      <c r="A3" s="12"/>
      <c r="B3" s="137"/>
      <c r="C3" s="137"/>
      <c r="D3" s="132"/>
      <c r="E3" s="138"/>
      <c r="F3" s="132"/>
      <c r="G3" s="137"/>
      <c r="H3" s="137"/>
      <c r="I3" s="120"/>
      <c r="J3" s="132"/>
      <c r="L3" s="133"/>
      <c r="M3" s="134"/>
      <c r="N3" s="134"/>
      <c r="O3" s="115"/>
      <c r="P3" s="135"/>
      <c r="Q3" s="136"/>
      <c r="R3" s="135"/>
    </row>
    <row r="4" spans="1:19" s="13" customFormat="1" ht="27.75" customHeight="1">
      <c r="A4" s="318" t="s">
        <v>319</v>
      </c>
      <c r="B4" s="319"/>
      <c r="C4" s="319"/>
      <c r="D4" s="319"/>
      <c r="E4" s="319"/>
      <c r="F4" s="319"/>
      <c r="G4" s="319"/>
      <c r="H4" s="319"/>
      <c r="I4" s="319"/>
      <c r="J4" s="319"/>
      <c r="K4" s="319"/>
      <c r="L4" s="319"/>
      <c r="M4" s="319"/>
      <c r="N4" s="319"/>
      <c r="O4" s="319"/>
      <c r="P4" s="319"/>
      <c r="Q4" s="319"/>
      <c r="R4" s="319"/>
      <c r="S4" s="319"/>
    </row>
    <row r="5" spans="1:19" s="13" customFormat="1" ht="12.75">
      <c r="A5" s="236"/>
      <c r="B5" s="139"/>
      <c r="C5" s="139"/>
      <c r="D5" s="139"/>
      <c r="E5" s="139"/>
      <c r="F5" s="139"/>
      <c r="G5" s="139"/>
      <c r="H5" s="139"/>
      <c r="I5" s="139"/>
      <c r="J5" s="139"/>
      <c r="K5" s="139"/>
      <c r="L5" s="139"/>
      <c r="M5" s="139"/>
      <c r="N5" s="139"/>
      <c r="O5" s="139"/>
      <c r="P5" s="139"/>
      <c r="Q5" s="139"/>
      <c r="R5" s="139"/>
      <c r="S5" s="139"/>
    </row>
    <row r="6" spans="1:15" s="13" customFormat="1" ht="12.75">
      <c r="A6" s="12"/>
      <c r="B6" s="137"/>
      <c r="C6" s="137"/>
      <c r="D6" s="132"/>
      <c r="E6" s="138"/>
      <c r="F6" s="132"/>
      <c r="G6" s="137"/>
      <c r="H6" s="140"/>
      <c r="I6" s="132"/>
      <c r="J6" s="64"/>
      <c r="K6" s="116"/>
      <c r="L6" s="120"/>
      <c r="M6" s="132"/>
      <c r="N6" s="141"/>
      <c r="O6" s="132"/>
    </row>
    <row r="7" spans="1:19" ht="7.5" customHeight="1">
      <c r="A7" s="142" t="s">
        <v>8</v>
      </c>
      <c r="B7" s="337" t="s">
        <v>297</v>
      </c>
      <c r="C7" s="338"/>
      <c r="D7" s="338"/>
      <c r="E7" s="338"/>
      <c r="F7" s="338"/>
      <c r="G7" s="338"/>
      <c r="H7" s="143"/>
      <c r="I7" s="343" t="s">
        <v>32</v>
      </c>
      <c r="J7" s="343"/>
      <c r="K7" s="343"/>
      <c r="L7" s="343"/>
      <c r="M7" s="343"/>
      <c r="N7" s="344"/>
      <c r="O7" s="337" t="s">
        <v>2</v>
      </c>
      <c r="P7" s="338"/>
      <c r="Q7" s="338"/>
      <c r="R7" s="338"/>
      <c r="S7" s="349"/>
    </row>
    <row r="8" spans="1:19" ht="12" customHeight="1">
      <c r="A8" s="144" t="s">
        <v>8</v>
      </c>
      <c r="B8" s="339"/>
      <c r="C8" s="340"/>
      <c r="D8" s="340"/>
      <c r="E8" s="340"/>
      <c r="F8" s="340"/>
      <c r="G8" s="340"/>
      <c r="H8" s="143"/>
      <c r="I8" s="345"/>
      <c r="J8" s="345"/>
      <c r="K8" s="345"/>
      <c r="L8" s="345"/>
      <c r="M8" s="345"/>
      <c r="N8" s="346"/>
      <c r="O8" s="339"/>
      <c r="P8" s="340"/>
      <c r="Q8" s="340"/>
      <c r="R8" s="340"/>
      <c r="S8" s="350"/>
    </row>
    <row r="9" spans="1:19" ht="12" customHeight="1">
      <c r="A9" s="145"/>
      <c r="B9" s="341"/>
      <c r="C9" s="342"/>
      <c r="D9" s="342"/>
      <c r="E9" s="342"/>
      <c r="F9" s="342"/>
      <c r="G9" s="342"/>
      <c r="H9" s="143"/>
      <c r="I9" s="345"/>
      <c r="J9" s="347"/>
      <c r="K9" s="347"/>
      <c r="L9" s="347"/>
      <c r="M9" s="347"/>
      <c r="N9" s="348"/>
      <c r="O9" s="341"/>
      <c r="P9" s="342"/>
      <c r="Q9" s="342"/>
      <c r="R9" s="342"/>
      <c r="S9" s="351"/>
    </row>
    <row r="10" spans="1:19" ht="12" customHeight="1">
      <c r="A10" s="144" t="s">
        <v>269</v>
      </c>
      <c r="B10" s="146" t="s">
        <v>98</v>
      </c>
      <c r="C10" s="146"/>
      <c r="D10" s="147" t="s">
        <v>98</v>
      </c>
      <c r="E10" s="352" t="s">
        <v>270</v>
      </c>
      <c r="F10" s="353"/>
      <c r="G10" s="148"/>
      <c r="H10" s="149"/>
      <c r="I10" s="150"/>
      <c r="J10" s="151" t="s">
        <v>98</v>
      </c>
      <c r="K10" s="352" t="s">
        <v>270</v>
      </c>
      <c r="L10" s="353"/>
      <c r="M10" s="148"/>
      <c r="N10" s="152"/>
      <c r="O10" s="150"/>
      <c r="P10" s="151" t="s">
        <v>98</v>
      </c>
      <c r="Q10" s="352" t="s">
        <v>270</v>
      </c>
      <c r="R10" s="353"/>
      <c r="S10" s="147"/>
    </row>
    <row r="11" spans="1:19" ht="12.75" customHeight="1">
      <c r="A11" s="144" t="s">
        <v>271</v>
      </c>
      <c r="B11" s="146" t="s">
        <v>272</v>
      </c>
      <c r="C11" s="146" t="s">
        <v>303</v>
      </c>
      <c r="D11" s="147" t="s">
        <v>273</v>
      </c>
      <c r="E11" s="354"/>
      <c r="F11" s="355"/>
      <c r="G11" s="153" t="s">
        <v>274</v>
      </c>
      <c r="H11" s="154"/>
      <c r="I11" s="146" t="s">
        <v>272</v>
      </c>
      <c r="J11" s="151" t="s">
        <v>273</v>
      </c>
      <c r="K11" s="354"/>
      <c r="L11" s="355"/>
      <c r="M11" s="153" t="s">
        <v>274</v>
      </c>
      <c r="N11" s="155"/>
      <c r="O11" s="146" t="s">
        <v>272</v>
      </c>
      <c r="P11" s="151" t="s">
        <v>273</v>
      </c>
      <c r="Q11" s="354"/>
      <c r="R11" s="355"/>
      <c r="S11" s="156" t="s">
        <v>274</v>
      </c>
    </row>
    <row r="12" spans="1:19" ht="12.75" customHeight="1">
      <c r="A12" s="144" t="s">
        <v>275</v>
      </c>
      <c r="B12" s="146" t="s">
        <v>276</v>
      </c>
      <c r="C12" s="146" t="s">
        <v>304</v>
      </c>
      <c r="D12" s="147" t="s">
        <v>278</v>
      </c>
      <c r="E12" s="158"/>
      <c r="F12" s="159"/>
      <c r="G12" s="153" t="s">
        <v>279</v>
      </c>
      <c r="H12" s="154"/>
      <c r="I12" s="146" t="s">
        <v>276</v>
      </c>
      <c r="J12" s="151" t="s">
        <v>278</v>
      </c>
      <c r="K12" s="158"/>
      <c r="L12" s="160"/>
      <c r="M12" s="153" t="s">
        <v>279</v>
      </c>
      <c r="N12" s="155"/>
      <c r="O12" s="146" t="s">
        <v>276</v>
      </c>
      <c r="P12" s="151" t="s">
        <v>278</v>
      </c>
      <c r="Q12" s="158"/>
      <c r="R12" s="161"/>
      <c r="S12" s="162" t="s">
        <v>279</v>
      </c>
    </row>
    <row r="13" spans="1:19" ht="12.75" customHeight="1">
      <c r="A13" s="163"/>
      <c r="B13" s="164"/>
      <c r="C13" s="164" t="s">
        <v>277</v>
      </c>
      <c r="D13" s="157" t="s">
        <v>277</v>
      </c>
      <c r="E13" s="165" t="s">
        <v>280</v>
      </c>
      <c r="F13" s="159" t="s">
        <v>238</v>
      </c>
      <c r="G13" s="166" t="s">
        <v>281</v>
      </c>
      <c r="H13" s="154"/>
      <c r="I13" s="164"/>
      <c r="J13" s="167" t="s">
        <v>277</v>
      </c>
      <c r="K13" s="165" t="s">
        <v>280</v>
      </c>
      <c r="L13" s="159" t="s">
        <v>238</v>
      </c>
      <c r="M13" s="166" t="s">
        <v>281</v>
      </c>
      <c r="N13" s="168"/>
      <c r="O13" s="164"/>
      <c r="P13" s="167" t="s">
        <v>277</v>
      </c>
      <c r="Q13" s="165" t="s">
        <v>280</v>
      </c>
      <c r="R13" s="165" t="s">
        <v>238</v>
      </c>
      <c r="S13" s="167" t="s">
        <v>281</v>
      </c>
    </row>
    <row r="14" spans="1:19" ht="12">
      <c r="A14" s="163"/>
      <c r="B14" s="164"/>
      <c r="C14" s="164"/>
      <c r="D14" s="157"/>
      <c r="E14" s="165" t="s">
        <v>282</v>
      </c>
      <c r="F14" s="159" t="s">
        <v>282</v>
      </c>
      <c r="G14" s="166"/>
      <c r="H14" s="154"/>
      <c r="I14" s="164"/>
      <c r="J14" s="167"/>
      <c r="K14" s="165" t="s">
        <v>282</v>
      </c>
      <c r="L14" s="159" t="s">
        <v>282</v>
      </c>
      <c r="M14" s="166"/>
      <c r="N14" s="168"/>
      <c r="O14" s="164"/>
      <c r="P14" s="167"/>
      <c r="Q14" s="165" t="s">
        <v>282</v>
      </c>
      <c r="R14" s="165" t="s">
        <v>282</v>
      </c>
      <c r="S14" s="167"/>
    </row>
    <row r="15" spans="1:19" ht="12" customHeight="1">
      <c r="A15" s="169" t="s">
        <v>8</v>
      </c>
      <c r="B15" s="170" t="s">
        <v>98</v>
      </c>
      <c r="C15" s="170"/>
      <c r="D15" s="171" t="s">
        <v>98</v>
      </c>
      <c r="E15" s="172"/>
      <c r="F15" s="173" t="s">
        <v>283</v>
      </c>
      <c r="G15" s="174"/>
      <c r="H15" s="175"/>
      <c r="I15" s="170"/>
      <c r="J15" s="176" t="s">
        <v>98</v>
      </c>
      <c r="K15" s="177"/>
      <c r="L15" s="173" t="s">
        <v>283</v>
      </c>
      <c r="M15" s="174"/>
      <c r="N15" s="178"/>
      <c r="O15" s="170"/>
      <c r="P15" s="176" t="s">
        <v>98</v>
      </c>
      <c r="Q15" s="177"/>
      <c r="R15" s="173" t="s">
        <v>283</v>
      </c>
      <c r="S15" s="176"/>
    </row>
    <row r="16" spans="1:19" ht="7.5" customHeight="1">
      <c r="A16" s="179" t="s">
        <v>8</v>
      </c>
      <c r="B16" s="180" t="s">
        <v>98</v>
      </c>
      <c r="D16" s="131" t="s">
        <v>98</v>
      </c>
      <c r="E16" s="181" t="s">
        <v>98</v>
      </c>
      <c r="F16" s="181" t="s">
        <v>98</v>
      </c>
      <c r="G16" s="182"/>
      <c r="H16" s="155"/>
      <c r="I16" s="180" t="s">
        <v>98</v>
      </c>
      <c r="J16" s="131" t="s">
        <v>98</v>
      </c>
      <c r="K16" s="181" t="s">
        <v>98</v>
      </c>
      <c r="L16" s="181" t="s">
        <v>98</v>
      </c>
      <c r="M16" s="182"/>
      <c r="N16" s="155"/>
      <c r="O16" s="180" t="s">
        <v>98</v>
      </c>
      <c r="P16" s="131" t="s">
        <v>98</v>
      </c>
      <c r="Q16" s="181" t="s">
        <v>98</v>
      </c>
      <c r="R16" s="181" t="s">
        <v>98</v>
      </c>
      <c r="S16" s="131"/>
    </row>
    <row r="17" spans="1:19" ht="12" customHeight="1">
      <c r="A17" s="65" t="s">
        <v>235</v>
      </c>
      <c r="B17" s="183">
        <v>5252</v>
      </c>
      <c r="C17" s="184">
        <v>1198.27</v>
      </c>
      <c r="D17" s="199">
        <v>9230366</v>
      </c>
      <c r="E17" s="185">
        <v>3.09</v>
      </c>
      <c r="F17" s="185">
        <v>3.72</v>
      </c>
      <c r="G17" s="186">
        <v>1761.31</v>
      </c>
      <c r="H17" s="187"/>
      <c r="I17" s="183">
        <v>3849</v>
      </c>
      <c r="J17" s="199">
        <v>1083274</v>
      </c>
      <c r="K17" s="185">
        <v>2.64</v>
      </c>
      <c r="L17" s="185">
        <v>3.49</v>
      </c>
      <c r="M17" s="186">
        <v>1711.56</v>
      </c>
      <c r="N17" s="187"/>
      <c r="O17" s="183">
        <v>1403</v>
      </c>
      <c r="P17" s="199">
        <v>8147092</v>
      </c>
      <c r="Q17" s="185">
        <v>3.15</v>
      </c>
      <c r="R17" s="185">
        <v>3.76</v>
      </c>
      <c r="S17" s="184">
        <v>1767.92</v>
      </c>
    </row>
    <row r="18" spans="1:19" ht="12" customHeight="1">
      <c r="A18" s="65" t="s">
        <v>236</v>
      </c>
      <c r="B18" s="183">
        <v>5421</v>
      </c>
      <c r="C18" s="184">
        <v>1293.185</v>
      </c>
      <c r="D18" s="199">
        <v>9495978</v>
      </c>
      <c r="E18" s="185">
        <v>3.5</v>
      </c>
      <c r="F18" s="185">
        <v>3.68</v>
      </c>
      <c r="G18" s="186">
        <v>1758.7</v>
      </c>
      <c r="H18" s="187"/>
      <c r="I18" s="183">
        <v>4021</v>
      </c>
      <c r="J18" s="199">
        <v>1039456</v>
      </c>
      <c r="K18" s="185">
        <v>2.84</v>
      </c>
      <c r="L18" s="185">
        <v>3.12</v>
      </c>
      <c r="M18" s="186">
        <v>1707.96</v>
      </c>
      <c r="N18" s="187"/>
      <c r="O18" s="183">
        <v>1400</v>
      </c>
      <c r="P18" s="199">
        <v>8456522</v>
      </c>
      <c r="Q18" s="185">
        <v>3.59</v>
      </c>
      <c r="R18" s="185">
        <v>3.75</v>
      </c>
      <c r="S18" s="184">
        <v>1764.94</v>
      </c>
    </row>
    <row r="19" spans="1:19" ht="12" customHeight="1">
      <c r="A19" s="65" t="s">
        <v>237</v>
      </c>
      <c r="B19" s="183">
        <v>5462</v>
      </c>
      <c r="C19" s="184">
        <v>1302.302</v>
      </c>
      <c r="D19" s="199">
        <v>9696530</v>
      </c>
      <c r="E19" s="185">
        <v>3.14</v>
      </c>
      <c r="F19" s="185">
        <v>3.85</v>
      </c>
      <c r="G19" s="186">
        <v>1756.3</v>
      </c>
      <c r="H19" s="187"/>
      <c r="I19" s="183">
        <v>4086</v>
      </c>
      <c r="J19" s="199">
        <v>1025929</v>
      </c>
      <c r="K19" s="185">
        <v>2.69</v>
      </c>
      <c r="L19" s="185">
        <v>3.62</v>
      </c>
      <c r="M19" s="186">
        <v>1703.96</v>
      </c>
      <c r="N19" s="187"/>
      <c r="O19" s="183">
        <v>1376</v>
      </c>
      <c r="P19" s="199">
        <v>8670601</v>
      </c>
      <c r="Q19" s="185">
        <v>3.19</v>
      </c>
      <c r="R19" s="185">
        <v>3.88</v>
      </c>
      <c r="S19" s="184">
        <v>1762.49</v>
      </c>
    </row>
    <row r="20" spans="1:19" ht="12" customHeight="1">
      <c r="A20" s="188">
        <v>2003</v>
      </c>
      <c r="B20" s="183">
        <v>5522</v>
      </c>
      <c r="C20" s="184">
        <v>1281.388</v>
      </c>
      <c r="D20" s="199">
        <v>9995049</v>
      </c>
      <c r="E20" s="185">
        <v>3.48</v>
      </c>
      <c r="F20" s="185">
        <v>3.68</v>
      </c>
      <c r="G20" s="186">
        <v>1752.93</v>
      </c>
      <c r="H20" s="187"/>
      <c r="I20" s="183">
        <v>4147</v>
      </c>
      <c r="J20" s="199">
        <v>1074151</v>
      </c>
      <c r="K20" s="185">
        <v>2.7</v>
      </c>
      <c r="L20" s="185">
        <v>2.94</v>
      </c>
      <c r="M20" s="186">
        <v>1697.71</v>
      </c>
      <c r="N20" s="187"/>
      <c r="O20" s="183">
        <v>1375</v>
      </c>
      <c r="P20" s="199">
        <v>8920898</v>
      </c>
      <c r="Q20" s="185">
        <v>3.58</v>
      </c>
      <c r="R20" s="185">
        <v>3.77</v>
      </c>
      <c r="S20" s="184">
        <v>1759.58</v>
      </c>
    </row>
    <row r="21" spans="1:19" ht="12" customHeight="1">
      <c r="A21" s="188">
        <v>2004</v>
      </c>
      <c r="B21" s="183">
        <v>5474</v>
      </c>
      <c r="C21" s="184">
        <v>1282.4</v>
      </c>
      <c r="D21" s="199">
        <v>10193500</v>
      </c>
      <c r="E21" s="185">
        <v>3.01</v>
      </c>
      <c r="F21" s="185">
        <v>3.6</v>
      </c>
      <c r="G21" s="186">
        <v>1752.5</v>
      </c>
      <c r="H21" s="187"/>
      <c r="I21" s="183">
        <v>4093</v>
      </c>
      <c r="J21" s="199">
        <v>1014700</v>
      </c>
      <c r="K21" s="185">
        <v>2.61</v>
      </c>
      <c r="L21" s="185">
        <v>3.14</v>
      </c>
      <c r="M21" s="186">
        <v>1699</v>
      </c>
      <c r="N21" s="187"/>
      <c r="O21" s="183">
        <v>1381</v>
      </c>
      <c r="P21" s="199">
        <v>9178900</v>
      </c>
      <c r="Q21" s="185">
        <v>3.06</v>
      </c>
      <c r="R21" s="185">
        <v>3.65</v>
      </c>
      <c r="S21" s="184">
        <v>1758.4</v>
      </c>
    </row>
    <row r="22" spans="1:19" ht="12" customHeight="1">
      <c r="A22" s="189">
        <v>2005</v>
      </c>
      <c r="B22" s="183">
        <v>5776</v>
      </c>
      <c r="C22" s="184">
        <v>1314</v>
      </c>
      <c r="D22" s="199">
        <v>10755700</v>
      </c>
      <c r="E22" s="190">
        <v>3.17</v>
      </c>
      <c r="F22" s="190">
        <v>4.04</v>
      </c>
      <c r="G22" s="186">
        <v>1751.9</v>
      </c>
      <c r="H22" s="187"/>
      <c r="I22" s="183">
        <v>4353</v>
      </c>
      <c r="J22" s="199">
        <v>1159700</v>
      </c>
      <c r="K22" s="190">
        <v>2.94</v>
      </c>
      <c r="L22" s="190">
        <v>3.61</v>
      </c>
      <c r="M22" s="186">
        <v>1692.6</v>
      </c>
      <c r="N22" s="187"/>
      <c r="O22" s="183">
        <v>1423</v>
      </c>
      <c r="P22" s="199">
        <v>9596000</v>
      </c>
      <c r="Q22" s="190">
        <v>3.19</v>
      </c>
      <c r="R22" s="185">
        <v>4.09</v>
      </c>
      <c r="S22" s="184">
        <v>1759</v>
      </c>
    </row>
    <row r="23" spans="1:19" ht="12" customHeight="1">
      <c r="A23" s="191">
        <v>2006</v>
      </c>
      <c r="B23" s="192">
        <v>5887</v>
      </c>
      <c r="C23" s="193">
        <v>1457</v>
      </c>
      <c r="D23" s="199">
        <v>11119300</v>
      </c>
      <c r="E23" s="194">
        <v>3.29</v>
      </c>
      <c r="F23" s="194">
        <v>3.59</v>
      </c>
      <c r="G23" s="195">
        <v>1750.2</v>
      </c>
      <c r="H23" s="196"/>
      <c r="I23" s="192">
        <v>4459</v>
      </c>
      <c r="J23" s="199">
        <v>1224400</v>
      </c>
      <c r="K23" s="194">
        <v>2.92</v>
      </c>
      <c r="L23" s="194">
        <v>3.15</v>
      </c>
      <c r="M23" s="195">
        <v>1692.6</v>
      </c>
      <c r="N23" s="196"/>
      <c r="O23" s="192">
        <v>1428</v>
      </c>
      <c r="P23" s="199">
        <v>9894900</v>
      </c>
      <c r="Q23" s="194">
        <v>3.34</v>
      </c>
      <c r="R23" s="197">
        <v>3.65</v>
      </c>
      <c r="S23" s="193">
        <v>1757.4</v>
      </c>
    </row>
    <row r="24" spans="1:19" ht="12" customHeight="1">
      <c r="A24" s="191">
        <v>2007</v>
      </c>
      <c r="B24" s="198">
        <v>6016</v>
      </c>
      <c r="C24" s="199">
        <v>1413664</v>
      </c>
      <c r="D24" s="199">
        <v>11606469</v>
      </c>
      <c r="E24" s="200">
        <v>3.14</v>
      </c>
      <c r="F24" s="200">
        <v>4.205276313527179</v>
      </c>
      <c r="G24" s="201">
        <v>1748.25</v>
      </c>
      <c r="H24" s="202"/>
      <c r="I24" s="192">
        <v>4598</v>
      </c>
      <c r="J24" s="199">
        <v>1261064</v>
      </c>
      <c r="K24" s="200">
        <v>2.7</v>
      </c>
      <c r="L24" s="194">
        <v>3.5722586416137423</v>
      </c>
      <c r="M24" s="195">
        <v>1690</v>
      </c>
      <c r="N24" s="196"/>
      <c r="O24" s="192">
        <v>1418</v>
      </c>
      <c r="P24" s="199">
        <v>10345405</v>
      </c>
      <c r="Q24" s="200">
        <v>3.2</v>
      </c>
      <c r="R24" s="194">
        <v>4.282355573533952</v>
      </c>
      <c r="S24" s="193">
        <v>1755.4198070527</v>
      </c>
    </row>
    <row r="25" spans="1:19" s="203" customFormat="1" ht="12" customHeight="1">
      <c r="A25" s="188">
        <v>2008</v>
      </c>
      <c r="B25" s="198">
        <v>5987</v>
      </c>
      <c r="C25" s="199">
        <v>1605195</v>
      </c>
      <c r="D25" s="199">
        <v>11968148</v>
      </c>
      <c r="E25" s="200">
        <v>3.6</v>
      </c>
      <c r="F25" s="200">
        <v>3.5969213908450994</v>
      </c>
      <c r="G25" s="201">
        <v>1749.0498791458795</v>
      </c>
      <c r="H25" s="202"/>
      <c r="I25" s="192">
        <v>4539</v>
      </c>
      <c r="J25" s="199">
        <v>1215274</v>
      </c>
      <c r="K25" s="200">
        <v>3.09</v>
      </c>
      <c r="L25" s="194">
        <v>3.0939637563216196</v>
      </c>
      <c r="M25" s="195">
        <v>1698.5773998291743</v>
      </c>
      <c r="N25" s="196"/>
      <c r="O25" s="192">
        <v>1448</v>
      </c>
      <c r="P25" s="199">
        <v>10752874</v>
      </c>
      <c r="Q25" s="200">
        <v>3.65</v>
      </c>
      <c r="R25" s="194">
        <v>3.6537649227546054</v>
      </c>
      <c r="S25" s="193">
        <v>1754.7542045038379</v>
      </c>
    </row>
    <row r="26" spans="1:19" s="203" customFormat="1" ht="12" customHeight="1">
      <c r="A26" s="188">
        <v>2009</v>
      </c>
      <c r="B26" s="198">
        <v>5689</v>
      </c>
      <c r="C26" s="199">
        <v>1520517</v>
      </c>
      <c r="D26" s="199">
        <v>11557823</v>
      </c>
      <c r="E26" s="200">
        <v>2.2542416084759216</v>
      </c>
      <c r="F26" s="200">
        <v>2.2419578522702763</v>
      </c>
      <c r="G26" s="204">
        <v>1750.970450923154</v>
      </c>
      <c r="H26" s="202"/>
      <c r="I26" s="192">
        <v>4323</v>
      </c>
      <c r="J26" s="199">
        <v>1114593</v>
      </c>
      <c r="K26" s="194">
        <v>2.1694355787269433</v>
      </c>
      <c r="L26" s="194">
        <v>2.1710343865428907</v>
      </c>
      <c r="M26" s="193">
        <v>1697.032658557877</v>
      </c>
      <c r="N26" s="196"/>
      <c r="O26" s="192">
        <v>1366</v>
      </c>
      <c r="P26" s="199">
        <v>10443230</v>
      </c>
      <c r="Q26" s="194">
        <v>2.2632928509666073</v>
      </c>
      <c r="R26" s="194">
        <v>2.2495274259017566</v>
      </c>
      <c r="S26" s="193">
        <v>1756.7271646798931</v>
      </c>
    </row>
    <row r="27" spans="1:19" s="203" customFormat="1" ht="12" customHeight="1">
      <c r="A27" s="188" t="s">
        <v>324</v>
      </c>
      <c r="B27" s="198">
        <v>5067</v>
      </c>
      <c r="C27" s="199">
        <v>1481141</v>
      </c>
      <c r="D27" s="199">
        <v>10794334</v>
      </c>
      <c r="E27" s="200">
        <v>1.482050881508762</v>
      </c>
      <c r="F27" s="200">
        <v>2.163303389537511</v>
      </c>
      <c r="G27" s="204">
        <v>1751.1828578771049</v>
      </c>
      <c r="H27" s="202"/>
      <c r="I27" s="192">
        <v>3802</v>
      </c>
      <c r="J27" s="199">
        <v>923222</v>
      </c>
      <c r="K27" s="200">
        <v>1.260922183396843</v>
      </c>
      <c r="L27" s="194">
        <v>1.9859477893724369</v>
      </c>
      <c r="M27" s="193">
        <v>1702.1152203911952</v>
      </c>
      <c r="N27" s="196"/>
      <c r="O27" s="192">
        <v>1265</v>
      </c>
      <c r="P27" s="199">
        <v>9871112</v>
      </c>
      <c r="Q27" s="200">
        <v>1.5027325310461475</v>
      </c>
      <c r="R27" s="194">
        <v>2.179891043683832</v>
      </c>
      <c r="S27" s="193">
        <v>1755.7720391583036</v>
      </c>
    </row>
    <row r="28" spans="1:19" s="203" customFormat="1" ht="12" customHeight="1">
      <c r="A28" s="205" t="s">
        <v>380</v>
      </c>
      <c r="B28" s="198">
        <v>4585</v>
      </c>
      <c r="C28" s="199">
        <v>1170921</v>
      </c>
      <c r="D28" s="199">
        <v>10662783</v>
      </c>
      <c r="E28" s="200">
        <v>1.98</v>
      </c>
      <c r="F28" s="200">
        <v>2.29</v>
      </c>
      <c r="G28" s="204">
        <v>1737.02</v>
      </c>
      <c r="H28" s="202"/>
      <c r="I28" s="192">
        <v>3422</v>
      </c>
      <c r="J28" s="199">
        <v>928995</v>
      </c>
      <c r="K28" s="200">
        <v>1.63</v>
      </c>
      <c r="L28" s="194">
        <v>1.97</v>
      </c>
      <c r="M28" s="193">
        <v>1703.41</v>
      </c>
      <c r="N28" s="196"/>
      <c r="O28" s="192">
        <v>1163</v>
      </c>
      <c r="P28" s="199">
        <v>9733788</v>
      </c>
      <c r="Q28" s="200">
        <v>2.02</v>
      </c>
      <c r="R28" s="194">
        <v>2.32</v>
      </c>
      <c r="S28" s="193">
        <v>1740.23</v>
      </c>
    </row>
    <row r="29" spans="1:19" s="203" customFormat="1" ht="12" customHeight="1">
      <c r="A29" s="188">
        <v>2012</v>
      </c>
      <c r="B29" s="198">
        <v>4376</v>
      </c>
      <c r="C29" s="199">
        <v>1161958</v>
      </c>
      <c r="D29" s="199">
        <v>10099019</v>
      </c>
      <c r="E29" s="200">
        <v>1</v>
      </c>
      <c r="F29" s="200">
        <v>1.16</v>
      </c>
      <c r="G29" s="204">
        <v>1738.41</v>
      </c>
      <c r="H29" s="202"/>
      <c r="I29" s="192">
        <v>3234</v>
      </c>
      <c r="J29" s="199">
        <v>925744</v>
      </c>
      <c r="K29" s="200">
        <v>1.17</v>
      </c>
      <c r="L29" s="194">
        <v>1.48</v>
      </c>
      <c r="M29" s="193">
        <v>1710.26</v>
      </c>
      <c r="N29" s="196"/>
      <c r="O29" s="192">
        <v>1142</v>
      </c>
      <c r="P29" s="199">
        <v>9173275</v>
      </c>
      <c r="Q29" s="200">
        <v>0.98</v>
      </c>
      <c r="R29" s="194">
        <v>1.13</v>
      </c>
      <c r="S29" s="193">
        <v>1741.25</v>
      </c>
    </row>
    <row r="30" spans="1:19" s="203" customFormat="1" ht="12" customHeight="1">
      <c r="A30" s="188">
        <v>2013</v>
      </c>
      <c r="B30" s="198">
        <v>4589</v>
      </c>
      <c r="C30" s="199">
        <v>1312906</v>
      </c>
      <c r="D30" s="199">
        <v>10265402</v>
      </c>
      <c r="E30" s="200">
        <v>0.53</v>
      </c>
      <c r="F30" s="200">
        <v>0.53</v>
      </c>
      <c r="G30" s="204">
        <v>1740.2</v>
      </c>
      <c r="H30" s="202"/>
      <c r="I30" s="192">
        <v>3395</v>
      </c>
      <c r="J30" s="199">
        <v>932746</v>
      </c>
      <c r="K30" s="200">
        <v>0.54</v>
      </c>
      <c r="L30" s="194">
        <v>0.55</v>
      </c>
      <c r="M30" s="193">
        <v>1706.47</v>
      </c>
      <c r="N30" s="196"/>
      <c r="O30" s="192">
        <v>1194</v>
      </c>
      <c r="P30" s="199">
        <v>9332656</v>
      </c>
      <c r="Q30" s="200">
        <v>0.53</v>
      </c>
      <c r="R30" s="194">
        <v>0.53</v>
      </c>
      <c r="S30" s="193">
        <v>1743.57</v>
      </c>
    </row>
    <row r="31" spans="1:19" s="203" customFormat="1" ht="12" customHeight="1">
      <c r="A31" s="188">
        <v>2014</v>
      </c>
      <c r="B31" s="198">
        <v>5185</v>
      </c>
      <c r="C31" s="199">
        <v>1436946</v>
      </c>
      <c r="D31" s="199">
        <v>10304700</v>
      </c>
      <c r="E31" s="200">
        <v>0.5</v>
      </c>
      <c r="F31" s="200">
        <v>0.5</v>
      </c>
      <c r="G31" s="204">
        <v>1754.44</v>
      </c>
      <c r="H31" s="202"/>
      <c r="I31" s="192">
        <v>4004</v>
      </c>
      <c r="J31" s="199">
        <v>867243</v>
      </c>
      <c r="K31" s="200">
        <v>0.37</v>
      </c>
      <c r="L31" s="194">
        <v>0.37</v>
      </c>
      <c r="M31" s="193">
        <v>1705.63</v>
      </c>
      <c r="N31" s="196"/>
      <c r="O31" s="192">
        <v>1181</v>
      </c>
      <c r="P31" s="199">
        <v>9437457</v>
      </c>
      <c r="Q31" s="200">
        <v>0.51</v>
      </c>
      <c r="R31" s="194">
        <v>0.52</v>
      </c>
      <c r="S31" s="193">
        <v>1758.93</v>
      </c>
    </row>
    <row r="32" spans="1:19" s="203" customFormat="1" ht="12" customHeight="1">
      <c r="A32" s="188">
        <v>2015</v>
      </c>
      <c r="B32" s="198">
        <v>5642</v>
      </c>
      <c r="C32" s="199">
        <v>1201862</v>
      </c>
      <c r="D32" s="199">
        <v>10227278</v>
      </c>
      <c r="E32" s="200">
        <v>0.69</v>
      </c>
      <c r="F32" s="200">
        <v>0.71</v>
      </c>
      <c r="G32" s="204">
        <v>1745.38</v>
      </c>
      <c r="H32" s="202"/>
      <c r="I32" s="192">
        <v>4493</v>
      </c>
      <c r="J32" s="199">
        <v>846930</v>
      </c>
      <c r="K32" s="200">
        <v>0.45</v>
      </c>
      <c r="L32" s="194">
        <v>0.46</v>
      </c>
      <c r="M32" s="193">
        <v>1705.97</v>
      </c>
      <c r="N32" s="196"/>
      <c r="O32" s="192">
        <v>1149</v>
      </c>
      <c r="P32" s="199">
        <v>9380348</v>
      </c>
      <c r="Q32" s="200">
        <v>0.71</v>
      </c>
      <c r="R32" s="194">
        <v>0.73</v>
      </c>
      <c r="S32" s="193">
        <v>1748.94</v>
      </c>
    </row>
    <row r="33" spans="1:19" s="203" customFormat="1" ht="11.25" customHeight="1">
      <c r="A33" s="188">
        <v>2016</v>
      </c>
      <c r="B33" s="198">
        <v>5640</v>
      </c>
      <c r="C33" s="199">
        <v>1288679</v>
      </c>
      <c r="D33" s="199">
        <v>10738608</v>
      </c>
      <c r="E33" s="200">
        <v>0.99</v>
      </c>
      <c r="F33" s="200">
        <v>1.01</v>
      </c>
      <c r="G33" s="204">
        <v>1745</v>
      </c>
      <c r="H33" s="202"/>
      <c r="I33" s="192">
        <v>4471</v>
      </c>
      <c r="J33" s="199">
        <v>804266</v>
      </c>
      <c r="K33" s="200">
        <v>0.77</v>
      </c>
      <c r="L33" s="194">
        <v>0.84</v>
      </c>
      <c r="M33" s="193">
        <v>1711.4</v>
      </c>
      <c r="N33" s="196"/>
      <c r="O33" s="192">
        <v>1169</v>
      </c>
      <c r="P33" s="199">
        <v>9934342</v>
      </c>
      <c r="Q33" s="200">
        <v>1</v>
      </c>
      <c r="R33" s="194">
        <v>1.02</v>
      </c>
      <c r="S33" s="193">
        <v>1747.73</v>
      </c>
    </row>
    <row r="34" spans="1:19" s="203" customFormat="1" ht="12" customHeight="1">
      <c r="A34" s="188">
        <v>2017</v>
      </c>
      <c r="B34" s="198">
        <v>5741</v>
      </c>
      <c r="C34" s="199">
        <v>1312135</v>
      </c>
      <c r="D34" s="199">
        <v>10855280</v>
      </c>
      <c r="E34" s="200">
        <v>1.44</v>
      </c>
      <c r="F34" s="200">
        <v>1.46</v>
      </c>
      <c r="G34" s="204">
        <v>1743.73</v>
      </c>
      <c r="H34" s="202"/>
      <c r="I34" s="192">
        <v>4555</v>
      </c>
      <c r="J34" s="199">
        <v>822809</v>
      </c>
      <c r="K34" s="200">
        <v>1.18</v>
      </c>
      <c r="L34" s="194">
        <v>1.21</v>
      </c>
      <c r="M34" s="193">
        <v>1718.83</v>
      </c>
      <c r="N34" s="196"/>
      <c r="O34" s="192">
        <v>1186</v>
      </c>
      <c r="P34" s="199">
        <v>10032471</v>
      </c>
      <c r="Q34" s="200">
        <v>1.46</v>
      </c>
      <c r="R34" s="194">
        <v>1.48</v>
      </c>
      <c r="S34" s="193">
        <v>1745.77</v>
      </c>
    </row>
    <row r="35" spans="1:19" s="203" customFormat="1" ht="12" customHeight="1">
      <c r="A35" s="188" t="s">
        <v>429</v>
      </c>
      <c r="B35" s="198">
        <v>5072</v>
      </c>
      <c r="C35" s="199">
        <v>1346224</v>
      </c>
      <c r="D35" s="199">
        <v>11159411</v>
      </c>
      <c r="E35" s="200">
        <v>1.74</v>
      </c>
      <c r="F35" s="200">
        <v>1.75</v>
      </c>
      <c r="G35" s="204">
        <v>1741.69</v>
      </c>
      <c r="H35" s="202"/>
      <c r="I35" s="192">
        <v>3926</v>
      </c>
      <c r="J35" s="199">
        <v>789171</v>
      </c>
      <c r="K35" s="200">
        <v>1.42</v>
      </c>
      <c r="L35" s="194">
        <v>1.46</v>
      </c>
      <c r="M35" s="193">
        <v>1712.1</v>
      </c>
      <c r="N35" s="196"/>
      <c r="O35" s="192">
        <v>1146</v>
      </c>
      <c r="P35" s="199">
        <v>10370240</v>
      </c>
      <c r="Q35" s="200">
        <v>1.76</v>
      </c>
      <c r="R35" s="194">
        <v>1.78</v>
      </c>
      <c r="S35" s="193">
        <v>1743.95</v>
      </c>
    </row>
    <row r="36" spans="1:19" s="203" customFormat="1" ht="12" customHeight="1">
      <c r="A36" s="188" t="s">
        <v>436</v>
      </c>
      <c r="B36" s="198">
        <v>4270</v>
      </c>
      <c r="C36" s="199">
        <v>1208910</v>
      </c>
      <c r="D36" s="199">
        <v>10294444</v>
      </c>
      <c r="E36" s="200">
        <v>2.27</v>
      </c>
      <c r="F36" s="200">
        <v>2.27</v>
      </c>
      <c r="G36" s="204">
        <v>1750.82</v>
      </c>
      <c r="H36" s="202"/>
      <c r="I36" s="192">
        <v>3280</v>
      </c>
      <c r="J36" s="199">
        <v>710926</v>
      </c>
      <c r="K36" s="200">
        <v>1.99</v>
      </c>
      <c r="L36" s="194">
        <v>2.01</v>
      </c>
      <c r="M36" s="193">
        <v>1713.65</v>
      </c>
      <c r="N36" s="196"/>
      <c r="O36" s="192">
        <v>990</v>
      </c>
      <c r="P36" s="199">
        <v>9583518</v>
      </c>
      <c r="Q36" s="200">
        <v>2.29</v>
      </c>
      <c r="R36" s="194">
        <v>2.29</v>
      </c>
      <c r="S36" s="193">
        <v>1753.58</v>
      </c>
    </row>
    <row r="37" spans="1:14" s="203" customFormat="1" ht="8.25" customHeight="1">
      <c r="A37" s="65"/>
      <c r="B37" s="183"/>
      <c r="C37" s="183"/>
      <c r="D37" s="184"/>
      <c r="E37" s="190"/>
      <c r="F37" s="184"/>
      <c r="G37" s="206"/>
      <c r="H37" s="206"/>
      <c r="M37" s="206"/>
      <c r="N37" s="206"/>
    </row>
    <row r="38" spans="1:19" ht="12">
      <c r="A38" s="207" t="s">
        <v>430</v>
      </c>
      <c r="B38" s="209"/>
      <c r="C38" s="209"/>
      <c r="D38" s="201"/>
      <c r="E38" s="210"/>
      <c r="F38" s="128"/>
      <c r="G38" s="201"/>
      <c r="H38" s="201"/>
      <c r="I38" s="209"/>
      <c r="J38" s="201"/>
      <c r="K38" s="210"/>
      <c r="L38" s="128"/>
      <c r="M38" s="201"/>
      <c r="N38" s="201"/>
      <c r="O38" s="209"/>
      <c r="P38" s="201"/>
      <c r="Q38" s="210"/>
      <c r="S38" s="201"/>
    </row>
    <row r="39" spans="1:19" ht="12">
      <c r="A39" s="65" t="s">
        <v>284</v>
      </c>
      <c r="B39" s="209"/>
      <c r="C39" s="209"/>
      <c r="D39" s="201"/>
      <c r="E39" s="210"/>
      <c r="F39" s="128"/>
      <c r="G39" s="201"/>
      <c r="H39" s="201"/>
      <c r="I39" s="209"/>
      <c r="J39" s="201"/>
      <c r="K39" s="210"/>
      <c r="L39" s="128"/>
      <c r="M39" s="201"/>
      <c r="N39" s="201"/>
      <c r="O39" s="209"/>
      <c r="P39" s="201"/>
      <c r="Q39" s="210"/>
      <c r="S39" s="201"/>
    </row>
    <row r="40" spans="1:20" ht="12">
      <c r="A40" s="65" t="s">
        <v>285</v>
      </c>
      <c r="B40" s="198">
        <v>2007</v>
      </c>
      <c r="C40" s="199">
        <v>628443</v>
      </c>
      <c r="D40" s="199">
        <v>5615854</v>
      </c>
      <c r="E40" s="200">
        <v>2.16</v>
      </c>
      <c r="F40" s="200"/>
      <c r="G40" s="204">
        <v>1762.9</v>
      </c>
      <c r="H40" s="202"/>
      <c r="I40" s="192">
        <v>1510</v>
      </c>
      <c r="J40" s="199">
        <v>315016</v>
      </c>
      <c r="K40" s="194">
        <v>1.45</v>
      </c>
      <c r="L40" s="194"/>
      <c r="M40" s="193">
        <v>1728.91</v>
      </c>
      <c r="N40" s="196"/>
      <c r="O40" s="192">
        <v>497</v>
      </c>
      <c r="P40" s="199">
        <v>5300838</v>
      </c>
      <c r="Q40" s="194">
        <v>2.2</v>
      </c>
      <c r="R40" s="194"/>
      <c r="S40" s="193">
        <v>1764.92</v>
      </c>
      <c r="T40" s="193"/>
    </row>
    <row r="41" spans="1:20" ht="12">
      <c r="A41" s="65" t="s">
        <v>286</v>
      </c>
      <c r="B41" s="198">
        <v>2136</v>
      </c>
      <c r="C41" s="199">
        <v>705283</v>
      </c>
      <c r="D41" s="199">
        <v>6207256</v>
      </c>
      <c r="E41" s="200">
        <v>2.23</v>
      </c>
      <c r="F41" s="200"/>
      <c r="G41" s="204">
        <v>1760.42</v>
      </c>
      <c r="H41" s="202"/>
      <c r="I41" s="192">
        <v>1604</v>
      </c>
      <c r="J41" s="199">
        <v>341342</v>
      </c>
      <c r="K41" s="194">
        <v>1.47</v>
      </c>
      <c r="L41" s="194"/>
      <c r="M41" s="193">
        <v>1730.99</v>
      </c>
      <c r="N41" s="196"/>
      <c r="O41" s="192">
        <v>532</v>
      </c>
      <c r="P41" s="199">
        <v>5865914</v>
      </c>
      <c r="Q41" s="194">
        <v>2.27</v>
      </c>
      <c r="R41" s="194"/>
      <c r="S41" s="193">
        <v>1762.14</v>
      </c>
      <c r="T41" s="193"/>
    </row>
    <row r="42" spans="1:20" ht="12">
      <c r="A42" s="65" t="s">
        <v>287</v>
      </c>
      <c r="B42" s="198">
        <v>2292</v>
      </c>
      <c r="C42" s="199">
        <v>754060</v>
      </c>
      <c r="D42" s="199">
        <v>6719408</v>
      </c>
      <c r="E42" s="200">
        <v>2.2</v>
      </c>
      <c r="F42" s="200"/>
      <c r="G42" s="204">
        <v>1759.91</v>
      </c>
      <c r="H42" s="202"/>
      <c r="I42" s="192">
        <v>1718</v>
      </c>
      <c r="J42" s="199">
        <v>384006</v>
      </c>
      <c r="K42" s="194">
        <v>1.49</v>
      </c>
      <c r="L42" s="194"/>
      <c r="M42" s="193">
        <v>1724.77</v>
      </c>
      <c r="N42" s="196"/>
      <c r="O42" s="192">
        <v>574</v>
      </c>
      <c r="P42" s="199">
        <v>6335402</v>
      </c>
      <c r="Q42" s="194">
        <v>2.24</v>
      </c>
      <c r="R42" s="194"/>
      <c r="S42" s="193">
        <v>1762.04</v>
      </c>
      <c r="T42" s="193"/>
    </row>
    <row r="43" spans="1:20" ht="12">
      <c r="A43" s="65" t="s">
        <v>288</v>
      </c>
      <c r="B43" s="198">
        <v>2431</v>
      </c>
      <c r="C43" s="199">
        <v>778203</v>
      </c>
      <c r="D43" s="199">
        <v>6912566</v>
      </c>
      <c r="E43" s="200">
        <v>2.21</v>
      </c>
      <c r="F43" s="200"/>
      <c r="G43" s="204">
        <v>1760.01</v>
      </c>
      <c r="H43" s="202"/>
      <c r="I43" s="192">
        <v>1825</v>
      </c>
      <c r="J43" s="199">
        <v>407324</v>
      </c>
      <c r="K43" s="194">
        <v>1.52</v>
      </c>
      <c r="L43" s="194"/>
      <c r="M43" s="193">
        <v>1725.65</v>
      </c>
      <c r="N43" s="196"/>
      <c r="O43" s="192">
        <v>606</v>
      </c>
      <c r="P43" s="199">
        <v>6505242</v>
      </c>
      <c r="Q43" s="194">
        <v>2.25</v>
      </c>
      <c r="R43" s="194"/>
      <c r="S43" s="193">
        <v>1762.16</v>
      </c>
      <c r="T43" s="193"/>
    </row>
    <row r="44" spans="1:20" ht="12">
      <c r="A44" s="65" t="s">
        <v>289</v>
      </c>
      <c r="B44" s="198">
        <v>2601</v>
      </c>
      <c r="C44" s="199">
        <v>820317</v>
      </c>
      <c r="D44" s="199">
        <v>7450275</v>
      </c>
      <c r="E44" s="200">
        <v>2.21</v>
      </c>
      <c r="F44" s="200"/>
      <c r="G44" s="204">
        <v>1756.31</v>
      </c>
      <c r="H44" s="202"/>
      <c r="I44" s="192">
        <v>1948</v>
      </c>
      <c r="J44" s="199">
        <v>464853</v>
      </c>
      <c r="K44" s="194">
        <v>1.76</v>
      </c>
      <c r="L44" s="194"/>
      <c r="M44" s="193">
        <v>1719.43</v>
      </c>
      <c r="N44" s="196"/>
      <c r="O44" s="192">
        <v>653</v>
      </c>
      <c r="P44" s="199">
        <v>6985422</v>
      </c>
      <c r="Q44" s="194">
        <v>2.24</v>
      </c>
      <c r="R44" s="194"/>
      <c r="S44" s="193">
        <v>1758.76</v>
      </c>
      <c r="T44" s="193"/>
    </row>
    <row r="45" spans="1:20" ht="12">
      <c r="A45" s="65" t="s">
        <v>290</v>
      </c>
      <c r="B45" s="198">
        <v>2762</v>
      </c>
      <c r="C45" s="199">
        <v>871005</v>
      </c>
      <c r="D45" s="199">
        <v>7566247</v>
      </c>
      <c r="E45" s="200">
        <v>2.2</v>
      </c>
      <c r="F45" s="200"/>
      <c r="G45" s="204">
        <v>1755.93</v>
      </c>
      <c r="H45" s="202"/>
      <c r="I45" s="192">
        <v>2071</v>
      </c>
      <c r="J45" s="199">
        <v>492322</v>
      </c>
      <c r="K45" s="194">
        <v>1.89</v>
      </c>
      <c r="L45" s="194"/>
      <c r="M45" s="193">
        <v>1719.94</v>
      </c>
      <c r="N45" s="196"/>
      <c r="O45" s="192">
        <v>691</v>
      </c>
      <c r="P45" s="199">
        <v>7073925</v>
      </c>
      <c r="Q45" s="194">
        <v>2.23</v>
      </c>
      <c r="R45" s="194"/>
      <c r="S45" s="193">
        <v>1758.43</v>
      </c>
      <c r="T45" s="193"/>
    </row>
    <row r="46" spans="1:20" ht="12">
      <c r="A46" s="65" t="s">
        <v>291</v>
      </c>
      <c r="B46" s="198">
        <v>2936</v>
      </c>
      <c r="C46" s="199">
        <v>927178</v>
      </c>
      <c r="D46" s="199">
        <v>8261204</v>
      </c>
      <c r="E46" s="200">
        <v>2.29</v>
      </c>
      <c r="F46" s="200"/>
      <c r="G46" s="204">
        <v>1751</v>
      </c>
      <c r="H46" s="202"/>
      <c r="I46" s="192">
        <v>2200</v>
      </c>
      <c r="J46" s="199">
        <v>528573</v>
      </c>
      <c r="K46" s="194">
        <v>1.92</v>
      </c>
      <c r="L46" s="194"/>
      <c r="M46" s="193">
        <v>1717.77</v>
      </c>
      <c r="N46" s="196"/>
      <c r="O46" s="192">
        <v>736</v>
      </c>
      <c r="P46" s="199">
        <v>7732631</v>
      </c>
      <c r="Q46" s="194">
        <v>2.32</v>
      </c>
      <c r="R46" s="194"/>
      <c r="S46" s="193">
        <v>1753.27</v>
      </c>
      <c r="T46" s="193"/>
    </row>
    <row r="47" spans="1:20" ht="12">
      <c r="A47" s="65" t="s">
        <v>292</v>
      </c>
      <c r="B47" s="198">
        <v>3029</v>
      </c>
      <c r="C47" s="199">
        <v>952964</v>
      </c>
      <c r="D47" s="199">
        <v>8463315</v>
      </c>
      <c r="E47" s="200">
        <v>2.29</v>
      </c>
      <c r="F47" s="200"/>
      <c r="G47" s="204">
        <v>1750.79</v>
      </c>
      <c r="H47" s="202"/>
      <c r="I47" s="192">
        <v>2266</v>
      </c>
      <c r="J47" s="199">
        <v>535943</v>
      </c>
      <c r="K47" s="194">
        <v>1.92</v>
      </c>
      <c r="L47" s="194"/>
      <c r="M47" s="193">
        <v>1718</v>
      </c>
      <c r="N47" s="196"/>
      <c r="O47" s="192">
        <v>763</v>
      </c>
      <c r="P47" s="199">
        <v>7927372</v>
      </c>
      <c r="Q47" s="194">
        <v>2.31</v>
      </c>
      <c r="R47" s="194"/>
      <c r="S47" s="193">
        <v>1753</v>
      </c>
      <c r="T47" s="193"/>
    </row>
    <row r="48" spans="1:20" ht="12">
      <c r="A48" s="65" t="s">
        <v>293</v>
      </c>
      <c r="B48" s="198">
        <v>3140</v>
      </c>
      <c r="C48" s="199">
        <v>967904</v>
      </c>
      <c r="D48" s="199">
        <v>8609808</v>
      </c>
      <c r="E48" s="200">
        <v>2.29</v>
      </c>
      <c r="F48" s="200"/>
      <c r="G48" s="204">
        <v>1750.81</v>
      </c>
      <c r="H48" s="202"/>
      <c r="I48" s="192">
        <v>2347</v>
      </c>
      <c r="J48" s="199">
        <v>552272</v>
      </c>
      <c r="K48" s="194">
        <v>1.91</v>
      </c>
      <c r="L48" s="194"/>
      <c r="M48" s="193">
        <v>1716.82</v>
      </c>
      <c r="N48" s="196"/>
      <c r="O48" s="192">
        <v>793</v>
      </c>
      <c r="P48" s="199">
        <v>8057536</v>
      </c>
      <c r="Q48" s="194">
        <v>2.31</v>
      </c>
      <c r="R48" s="194"/>
      <c r="S48" s="193">
        <v>1753.14</v>
      </c>
      <c r="T48" s="193"/>
    </row>
    <row r="49" spans="1:20" ht="12">
      <c r="A49" s="65" t="s">
        <v>294</v>
      </c>
      <c r="B49" s="198">
        <v>3321</v>
      </c>
      <c r="C49" s="199">
        <v>1003045</v>
      </c>
      <c r="D49" s="199">
        <v>8999974</v>
      </c>
      <c r="E49" s="200">
        <v>2.29</v>
      </c>
      <c r="F49" s="200"/>
      <c r="G49" s="204">
        <v>1750.86</v>
      </c>
      <c r="H49" s="202"/>
      <c r="I49" s="192">
        <v>2482</v>
      </c>
      <c r="J49" s="199">
        <v>574640</v>
      </c>
      <c r="K49" s="194">
        <v>1.94</v>
      </c>
      <c r="L49" s="194"/>
      <c r="M49" s="193">
        <v>1716.81</v>
      </c>
      <c r="N49" s="196"/>
      <c r="O49" s="192">
        <v>839</v>
      </c>
      <c r="P49" s="199">
        <v>8425334</v>
      </c>
      <c r="Q49" s="194">
        <v>2.31</v>
      </c>
      <c r="R49" s="194"/>
      <c r="S49" s="193">
        <v>1753.18</v>
      </c>
      <c r="T49" s="193"/>
    </row>
    <row r="50" spans="1:20" ht="12">
      <c r="A50" s="65" t="s">
        <v>295</v>
      </c>
      <c r="B50" s="198">
        <v>3431</v>
      </c>
      <c r="C50" s="199">
        <v>1038074</v>
      </c>
      <c r="D50" s="199">
        <v>9219579</v>
      </c>
      <c r="E50" s="200">
        <v>2.31</v>
      </c>
      <c r="F50" s="200"/>
      <c r="G50" s="204">
        <v>1751.31</v>
      </c>
      <c r="H50" s="202"/>
      <c r="I50" s="192">
        <v>2575</v>
      </c>
      <c r="J50" s="199">
        <v>592148</v>
      </c>
      <c r="K50" s="194">
        <v>1.93</v>
      </c>
      <c r="L50" s="194"/>
      <c r="M50" s="193">
        <v>1716.83</v>
      </c>
      <c r="N50" s="196"/>
      <c r="O50" s="192">
        <v>856</v>
      </c>
      <c r="P50" s="199">
        <v>8627431</v>
      </c>
      <c r="Q50" s="194">
        <v>2.33</v>
      </c>
      <c r="R50" s="194"/>
      <c r="S50" s="193">
        <v>1753.68</v>
      </c>
      <c r="T50" s="193"/>
    </row>
    <row r="51" spans="1:20" ht="12">
      <c r="A51" s="65" t="s">
        <v>296</v>
      </c>
      <c r="B51" s="198">
        <v>3536</v>
      </c>
      <c r="C51" s="199">
        <v>1098875</v>
      </c>
      <c r="D51" s="199">
        <v>9850338</v>
      </c>
      <c r="E51" s="200">
        <v>2.33</v>
      </c>
      <c r="F51" s="200"/>
      <c r="G51" s="204">
        <v>1750.81</v>
      </c>
      <c r="H51" s="202"/>
      <c r="I51" s="192">
        <v>2654</v>
      </c>
      <c r="J51" s="199">
        <v>605728</v>
      </c>
      <c r="K51" s="194">
        <v>1.94</v>
      </c>
      <c r="L51" s="194"/>
      <c r="M51" s="193">
        <v>1716.33</v>
      </c>
      <c r="N51" s="196"/>
      <c r="O51" s="192">
        <v>882</v>
      </c>
      <c r="P51" s="199">
        <v>9244610</v>
      </c>
      <c r="Q51" s="194">
        <v>2.35</v>
      </c>
      <c r="R51" s="194"/>
      <c r="S51" s="193">
        <v>1753.07</v>
      </c>
      <c r="T51" s="193"/>
    </row>
    <row r="52" spans="1:19" ht="5.25" customHeight="1">
      <c r="A52" s="207"/>
      <c r="B52" s="209"/>
      <c r="C52" s="209"/>
      <c r="D52" s="201"/>
      <c r="E52" s="210"/>
      <c r="F52" s="128"/>
      <c r="G52" s="201"/>
      <c r="H52" s="201"/>
      <c r="I52" s="209"/>
      <c r="J52" s="201"/>
      <c r="K52" s="210"/>
      <c r="L52" s="128"/>
      <c r="M52" s="201"/>
      <c r="N52" s="201"/>
      <c r="O52" s="209"/>
      <c r="P52" s="201"/>
      <c r="Q52" s="210"/>
      <c r="S52" s="201"/>
    </row>
    <row r="53" spans="1:19" ht="12">
      <c r="A53" s="207" t="s">
        <v>437</v>
      </c>
      <c r="B53" s="209"/>
      <c r="C53" s="209"/>
      <c r="D53" s="201"/>
      <c r="E53" s="210"/>
      <c r="F53" s="128"/>
      <c r="G53" s="201"/>
      <c r="H53" s="201"/>
      <c r="I53" s="209"/>
      <c r="J53" s="201"/>
      <c r="K53" s="210"/>
      <c r="L53" s="128"/>
      <c r="M53" s="201"/>
      <c r="N53" s="201"/>
      <c r="O53" s="209"/>
      <c r="P53" s="201"/>
      <c r="Q53" s="210"/>
      <c r="S53" s="201"/>
    </row>
    <row r="54" spans="1:19" ht="12">
      <c r="A54" s="65" t="s">
        <v>284</v>
      </c>
      <c r="B54" s="209"/>
      <c r="C54" s="209"/>
      <c r="D54" s="201"/>
      <c r="E54" s="210"/>
      <c r="F54" s="128"/>
      <c r="G54" s="201"/>
      <c r="H54" s="201"/>
      <c r="I54" s="209"/>
      <c r="J54" s="201"/>
      <c r="K54" s="210"/>
      <c r="L54" s="128"/>
      <c r="M54" s="201"/>
      <c r="N54" s="201"/>
      <c r="O54" s="209"/>
      <c r="P54" s="201"/>
      <c r="Q54" s="210"/>
      <c r="S54" s="201"/>
    </row>
    <row r="55" spans="1:20" ht="12">
      <c r="A55" s="65" t="s">
        <v>285</v>
      </c>
      <c r="B55" s="198">
        <v>2090</v>
      </c>
      <c r="C55" s="199">
        <v>751214</v>
      </c>
      <c r="D55" s="199">
        <v>5923083</v>
      </c>
      <c r="E55" s="200">
        <v>1.98</v>
      </c>
      <c r="F55" s="200"/>
      <c r="G55" s="204">
        <v>1752.85</v>
      </c>
      <c r="H55" s="202"/>
      <c r="I55" s="192">
        <v>1563</v>
      </c>
      <c r="J55" s="285">
        <v>312231</v>
      </c>
      <c r="K55" s="194">
        <v>1.51</v>
      </c>
      <c r="L55" s="194"/>
      <c r="M55" s="193">
        <v>1729.35</v>
      </c>
      <c r="N55" s="196"/>
      <c r="O55" s="192">
        <v>527</v>
      </c>
      <c r="P55" s="285">
        <v>5610852</v>
      </c>
      <c r="Q55" s="194">
        <v>2.01</v>
      </c>
      <c r="R55" s="194"/>
      <c r="S55" s="193">
        <v>1754.15</v>
      </c>
      <c r="T55" s="193"/>
    </row>
    <row r="56" spans="1:20" ht="12">
      <c r="A56" s="65" t="s">
        <v>286</v>
      </c>
      <c r="B56" s="198">
        <v>2250</v>
      </c>
      <c r="C56" s="199">
        <v>779833</v>
      </c>
      <c r="D56" s="199">
        <v>6290762</v>
      </c>
      <c r="E56" s="200">
        <v>1.97</v>
      </c>
      <c r="F56" s="200"/>
      <c r="G56" s="204">
        <v>1753.98</v>
      </c>
      <c r="H56" s="202"/>
      <c r="I56" s="192">
        <v>1678</v>
      </c>
      <c r="J56" s="285">
        <v>336988</v>
      </c>
      <c r="K56" s="194">
        <v>1.53</v>
      </c>
      <c r="L56" s="194"/>
      <c r="M56" s="193">
        <v>1725.89</v>
      </c>
      <c r="N56" s="196"/>
      <c r="O56" s="192">
        <v>572</v>
      </c>
      <c r="P56" s="285">
        <v>5953774</v>
      </c>
      <c r="Q56" s="194">
        <v>1.99</v>
      </c>
      <c r="R56" s="194"/>
      <c r="S56" s="193">
        <v>1755.57</v>
      </c>
      <c r="T56" s="193"/>
    </row>
    <row r="57" spans="1:20" ht="12">
      <c r="A57" s="65" t="s">
        <v>287</v>
      </c>
      <c r="B57" s="198">
        <v>2334</v>
      </c>
      <c r="C57" s="199">
        <v>808282</v>
      </c>
      <c r="D57" s="199">
        <v>6499145</v>
      </c>
      <c r="E57" s="200">
        <v>1.96</v>
      </c>
      <c r="F57" s="200"/>
      <c r="G57" s="204">
        <v>1754.56</v>
      </c>
      <c r="H57" s="202"/>
      <c r="I57" s="192">
        <v>1744</v>
      </c>
      <c r="J57" s="285">
        <v>347866</v>
      </c>
      <c r="K57" s="194">
        <v>1.54</v>
      </c>
      <c r="L57" s="194"/>
      <c r="M57" s="193">
        <v>1725.9</v>
      </c>
      <c r="N57" s="196"/>
      <c r="O57" s="192">
        <v>590</v>
      </c>
      <c r="P57" s="285">
        <v>6151279</v>
      </c>
      <c r="Q57" s="194">
        <v>1.99</v>
      </c>
      <c r="R57" s="194"/>
      <c r="S57" s="193">
        <v>1756.18</v>
      </c>
      <c r="T57" s="193"/>
    </row>
    <row r="58" spans="1:20" ht="12">
      <c r="A58" s="65" t="s">
        <v>288</v>
      </c>
      <c r="B58" s="198">
        <v>2344</v>
      </c>
      <c r="C58" s="199">
        <v>808472</v>
      </c>
      <c r="D58" s="199">
        <v>6502300</v>
      </c>
      <c r="E58" s="200">
        <v>1.96</v>
      </c>
      <c r="F58" s="200"/>
      <c r="G58" s="204">
        <v>1754.55</v>
      </c>
      <c r="H58" s="202"/>
      <c r="I58" s="192">
        <v>1753</v>
      </c>
      <c r="J58" s="285">
        <v>349001</v>
      </c>
      <c r="K58" s="194">
        <v>1.54</v>
      </c>
      <c r="L58" s="194"/>
      <c r="M58" s="193">
        <v>1725.67</v>
      </c>
      <c r="N58" s="196"/>
      <c r="O58" s="192">
        <v>591</v>
      </c>
      <c r="P58" s="285">
        <v>6153299</v>
      </c>
      <c r="Q58" s="194">
        <v>1.99</v>
      </c>
      <c r="R58" s="194"/>
      <c r="S58" s="193">
        <v>1756.19</v>
      </c>
      <c r="T58" s="193"/>
    </row>
    <row r="59" spans="1:20" ht="12">
      <c r="A59" s="65" t="s">
        <v>289</v>
      </c>
      <c r="B59" s="198">
        <v>2395</v>
      </c>
      <c r="C59" s="199">
        <v>813050</v>
      </c>
      <c r="D59" s="199">
        <v>6531615</v>
      </c>
      <c r="E59" s="200">
        <v>1.96</v>
      </c>
      <c r="F59" s="200"/>
      <c r="G59" s="204">
        <v>1754.47</v>
      </c>
      <c r="H59" s="202"/>
      <c r="I59" s="192">
        <v>1797</v>
      </c>
      <c r="J59" s="285">
        <v>355034</v>
      </c>
      <c r="K59" s="194">
        <v>1.54</v>
      </c>
      <c r="L59" s="194"/>
      <c r="M59" s="193">
        <v>1724.77</v>
      </c>
      <c r="N59" s="196"/>
      <c r="O59" s="192">
        <v>598</v>
      </c>
      <c r="P59" s="285">
        <v>6176581</v>
      </c>
      <c r="Q59" s="194">
        <v>1.99</v>
      </c>
      <c r="R59" s="194"/>
      <c r="S59" s="193">
        <v>1756.17</v>
      </c>
      <c r="T59" s="193"/>
    </row>
    <row r="60" spans="1:20" ht="12">
      <c r="A60" s="65" t="s">
        <v>290</v>
      </c>
      <c r="B60" s="198">
        <v>2508</v>
      </c>
      <c r="C60" s="199">
        <v>820870</v>
      </c>
      <c r="D60" s="199">
        <v>6644015</v>
      </c>
      <c r="E60" s="200">
        <v>1.96</v>
      </c>
      <c r="F60" s="200"/>
      <c r="G60" s="204">
        <v>1753.18</v>
      </c>
      <c r="H60" s="202"/>
      <c r="I60" s="192">
        <v>1885</v>
      </c>
      <c r="J60" s="285">
        <v>378427</v>
      </c>
      <c r="K60" s="194">
        <v>1.56</v>
      </c>
      <c r="L60" s="194"/>
      <c r="M60" s="193">
        <v>1720.2</v>
      </c>
      <c r="N60" s="196"/>
      <c r="O60" s="192">
        <v>623</v>
      </c>
      <c r="P60" s="285">
        <v>6265588</v>
      </c>
      <c r="Q60" s="194">
        <v>1.99</v>
      </c>
      <c r="R60" s="194"/>
      <c r="S60" s="193">
        <v>1755.17</v>
      </c>
      <c r="T60" s="193"/>
    </row>
    <row r="61" spans="1:20" ht="12">
      <c r="A61" s="65" t="s">
        <v>291</v>
      </c>
      <c r="B61" s="198">
        <v>2626</v>
      </c>
      <c r="C61" s="199">
        <v>840870</v>
      </c>
      <c r="D61" s="199">
        <v>6905071</v>
      </c>
      <c r="E61" s="200">
        <v>1.94</v>
      </c>
      <c r="F61" s="200"/>
      <c r="G61" s="204">
        <v>1754.86</v>
      </c>
      <c r="H61" s="202"/>
      <c r="I61" s="192">
        <v>1982</v>
      </c>
      <c r="J61" s="285">
        <v>426639</v>
      </c>
      <c r="K61" s="194">
        <v>1.64</v>
      </c>
      <c r="L61" s="194"/>
      <c r="M61" s="193">
        <v>1725.38</v>
      </c>
      <c r="N61" s="196"/>
      <c r="O61" s="192">
        <v>644</v>
      </c>
      <c r="P61" s="285">
        <v>6478432</v>
      </c>
      <c r="Q61" s="194">
        <v>1.96</v>
      </c>
      <c r="R61" s="194"/>
      <c r="S61" s="193">
        <v>1756.8</v>
      </c>
      <c r="T61" s="193"/>
    </row>
    <row r="62" spans="1:20" ht="12">
      <c r="A62" s="65"/>
      <c r="B62" s="198"/>
      <c r="C62" s="199"/>
      <c r="D62" s="199"/>
      <c r="E62" s="200"/>
      <c r="F62" s="200"/>
      <c r="G62" s="204"/>
      <c r="H62" s="201"/>
      <c r="I62" s="192"/>
      <c r="J62" s="199"/>
      <c r="K62" s="194"/>
      <c r="L62" s="194"/>
      <c r="M62" s="193"/>
      <c r="N62" s="195"/>
      <c r="O62" s="192"/>
      <c r="P62" s="199"/>
      <c r="Q62" s="194"/>
      <c r="R62" s="194"/>
      <c r="S62" s="193"/>
      <c r="T62" s="193"/>
    </row>
    <row r="63" spans="1:19" ht="33" customHeight="1">
      <c r="A63" s="359" t="s">
        <v>306</v>
      </c>
      <c r="B63" s="359"/>
      <c r="C63" s="359"/>
      <c r="D63" s="359"/>
      <c r="E63" s="359"/>
      <c r="F63" s="359"/>
      <c r="G63" s="359"/>
      <c r="H63" s="359"/>
      <c r="I63" s="359"/>
      <c r="J63" s="359"/>
      <c r="K63" s="359"/>
      <c r="L63" s="359"/>
      <c r="M63" s="359"/>
      <c r="N63" s="359"/>
      <c r="O63" s="359"/>
      <c r="P63" s="359"/>
      <c r="Q63" s="359"/>
      <c r="R63" s="359"/>
      <c r="S63" s="359"/>
    </row>
    <row r="64" spans="1:19" ht="33.75" customHeight="1">
      <c r="A64" s="360" t="s">
        <v>425</v>
      </c>
      <c r="B64" s="360"/>
      <c r="C64" s="360"/>
      <c r="D64" s="360"/>
      <c r="E64" s="360"/>
      <c r="F64" s="360"/>
      <c r="G64" s="360"/>
      <c r="H64" s="360"/>
      <c r="I64" s="360"/>
      <c r="J64" s="360"/>
      <c r="K64" s="360"/>
      <c r="L64" s="360"/>
      <c r="M64" s="360"/>
      <c r="N64" s="360"/>
      <c r="O64" s="360"/>
      <c r="P64" s="360"/>
      <c r="Q64" s="360"/>
      <c r="R64" s="360"/>
      <c r="S64" s="360"/>
    </row>
    <row r="65" spans="1:19" ht="27" customHeight="1">
      <c r="A65" s="361" t="s">
        <v>426</v>
      </c>
      <c r="B65" s="361"/>
      <c r="C65" s="361"/>
      <c r="D65" s="361"/>
      <c r="E65" s="361"/>
      <c r="F65" s="361"/>
      <c r="G65" s="361"/>
      <c r="H65" s="361"/>
      <c r="I65" s="361"/>
      <c r="J65" s="361"/>
      <c r="K65" s="361"/>
      <c r="L65" s="361"/>
      <c r="M65" s="361"/>
      <c r="N65" s="361"/>
      <c r="O65" s="361"/>
      <c r="P65" s="361"/>
      <c r="Q65" s="361"/>
      <c r="R65" s="361"/>
      <c r="S65" s="361"/>
    </row>
    <row r="66" spans="1:19" ht="19.5" customHeight="1">
      <c r="A66" s="360" t="s">
        <v>442</v>
      </c>
      <c r="B66" s="360"/>
      <c r="C66" s="360"/>
      <c r="D66" s="360"/>
      <c r="E66" s="360"/>
      <c r="F66" s="360"/>
      <c r="G66" s="360"/>
      <c r="H66" s="360"/>
      <c r="I66" s="360"/>
      <c r="J66" s="360"/>
      <c r="K66" s="360"/>
      <c r="L66" s="360"/>
      <c r="M66" s="360"/>
      <c r="N66" s="360"/>
      <c r="O66" s="360"/>
      <c r="P66" s="360"/>
      <c r="Q66" s="360"/>
      <c r="R66" s="360"/>
      <c r="S66" s="360"/>
    </row>
    <row r="67" spans="1:19" s="219" customFormat="1" ht="15.75" customHeight="1">
      <c r="A67" s="362" t="s">
        <v>323</v>
      </c>
      <c r="B67" s="362"/>
      <c r="C67" s="362"/>
      <c r="D67" s="362"/>
      <c r="E67" s="362"/>
      <c r="F67" s="362"/>
      <c r="G67" s="362"/>
      <c r="H67" s="362"/>
      <c r="I67" s="362"/>
      <c r="J67" s="362"/>
      <c r="K67" s="362"/>
      <c r="L67" s="362"/>
      <c r="M67" s="362"/>
      <c r="N67" s="362"/>
      <c r="O67" s="362"/>
      <c r="P67" s="362"/>
      <c r="Q67" s="362"/>
      <c r="R67" s="362"/>
      <c r="S67" s="362"/>
    </row>
    <row r="68" spans="1:19" ht="10.5" customHeight="1">
      <c r="A68" s="233" t="s">
        <v>424</v>
      </c>
      <c r="B68" s="232"/>
      <c r="C68" s="232"/>
      <c r="D68" s="230"/>
      <c r="E68" s="231"/>
      <c r="F68" s="230"/>
      <c r="G68" s="232"/>
      <c r="H68" s="232"/>
      <c r="I68" s="230"/>
      <c r="J68" s="231"/>
      <c r="K68" s="230"/>
      <c r="L68" s="232"/>
      <c r="M68" s="230"/>
      <c r="N68" s="230"/>
      <c r="O68" s="230"/>
      <c r="P68" s="229"/>
      <c r="Q68" s="229"/>
      <c r="R68" s="229"/>
      <c r="S68" s="229"/>
    </row>
    <row r="69" spans="1:19" ht="21" customHeight="1">
      <c r="A69" s="357" t="s">
        <v>441</v>
      </c>
      <c r="B69" s="358"/>
      <c r="C69" s="358"/>
      <c r="D69" s="358"/>
      <c r="E69" s="358"/>
      <c r="F69" s="358"/>
      <c r="G69" s="358"/>
      <c r="H69" s="358"/>
      <c r="I69" s="358"/>
      <c r="J69" s="358"/>
      <c r="K69" s="358"/>
      <c r="L69" s="358"/>
      <c r="M69" s="358"/>
      <c r="N69" s="358"/>
      <c r="O69" s="358"/>
      <c r="P69" s="358"/>
      <c r="Q69" s="358"/>
      <c r="R69" s="358"/>
      <c r="S69" s="358"/>
    </row>
    <row r="70" spans="1:19" s="311" customFormat="1" ht="24" customHeight="1">
      <c r="A70" s="356" t="s">
        <v>474</v>
      </c>
      <c r="B70" s="356"/>
      <c r="C70" s="356"/>
      <c r="D70" s="356"/>
      <c r="E70" s="356"/>
      <c r="F70" s="356"/>
      <c r="G70" s="356"/>
      <c r="H70" s="356"/>
      <c r="I70" s="356"/>
      <c r="J70" s="356"/>
      <c r="K70" s="356"/>
      <c r="L70" s="356"/>
      <c r="M70" s="356"/>
      <c r="N70" s="356"/>
      <c r="O70" s="356"/>
      <c r="P70" s="356"/>
      <c r="Q70" s="356"/>
      <c r="R70" s="356"/>
      <c r="S70" s="356"/>
    </row>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sheetData>
  <sheetProtection/>
  <mergeCells count="15">
    <mergeCell ref="A70:S70"/>
    <mergeCell ref="A69:S69"/>
    <mergeCell ref="A63:S63"/>
    <mergeCell ref="A64:S64"/>
    <mergeCell ref="A65:S65"/>
    <mergeCell ref="A66:S66"/>
    <mergeCell ref="A67:S67"/>
    <mergeCell ref="D1:S1"/>
    <mergeCell ref="A4:S4"/>
    <mergeCell ref="B7:G9"/>
    <mergeCell ref="I7:N9"/>
    <mergeCell ref="O7:S9"/>
    <mergeCell ref="E10:F11"/>
    <mergeCell ref="K10:L11"/>
    <mergeCell ref="Q10:R11"/>
  </mergeCells>
  <printOptions/>
  <pageMargins left="0.75" right="0.75" top="1" bottom="1" header="0" footer="0"/>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32.57421875" style="2" bestFit="1" customWidth="1"/>
    <col min="2" max="4" width="37.7109375" style="2" customWidth="1"/>
    <col min="5" max="16384" width="11.421875" style="2" customWidth="1"/>
  </cols>
  <sheetData>
    <row r="1" spans="1:4" ht="12.75">
      <c r="A1" s="1" t="s">
        <v>361</v>
      </c>
      <c r="C1" s="106"/>
      <c r="D1" s="106" t="s">
        <v>460</v>
      </c>
    </row>
    <row r="2" spans="1:4" ht="12.75" customHeight="1">
      <c r="A2" s="1"/>
      <c r="C2" s="106"/>
      <c r="D2" s="217" t="s">
        <v>444</v>
      </c>
    </row>
    <row r="3" spans="1:4" ht="34.5" customHeight="1">
      <c r="A3" s="334" t="s">
        <v>321</v>
      </c>
      <c r="B3" s="334"/>
      <c r="C3" s="334"/>
      <c r="D3" s="334"/>
    </row>
    <row r="4" spans="1:4" ht="12.75">
      <c r="A4" s="365"/>
      <c r="B4" s="365"/>
      <c r="C4" s="365"/>
      <c r="D4" s="365"/>
    </row>
    <row r="5" spans="1:4" ht="33.75" customHeight="1">
      <c r="A5" s="366" t="s">
        <v>5</v>
      </c>
      <c r="B5" s="366" t="s">
        <v>6</v>
      </c>
      <c r="C5" s="367" t="s">
        <v>462</v>
      </c>
      <c r="D5" s="367" t="s">
        <v>463</v>
      </c>
    </row>
    <row r="6" spans="1:4" s="74" customFormat="1" ht="45" customHeight="1">
      <c r="A6" s="366"/>
      <c r="B6" s="366"/>
      <c r="C6" s="367"/>
      <c r="D6" s="368"/>
    </row>
    <row r="7" spans="1:4" ht="12.75">
      <c r="A7" s="1" t="s">
        <v>8</v>
      </c>
      <c r="B7" s="4" t="s">
        <v>9</v>
      </c>
      <c r="C7" s="4" t="s">
        <v>9</v>
      </c>
      <c r="D7" s="4" t="s">
        <v>9</v>
      </c>
    </row>
    <row r="8" spans="1:4" ht="12.75">
      <c r="A8" s="5" t="s">
        <v>10</v>
      </c>
      <c r="B8" s="4" t="s">
        <v>9</v>
      </c>
      <c r="C8" s="4" t="s">
        <v>9</v>
      </c>
      <c r="D8" s="4" t="s">
        <v>9</v>
      </c>
    </row>
    <row r="9" spans="1:4" ht="12.75">
      <c r="A9" s="1" t="s">
        <v>8</v>
      </c>
      <c r="B9" s="4" t="s">
        <v>9</v>
      </c>
      <c r="C9" s="4" t="s">
        <v>9</v>
      </c>
      <c r="D9" s="4" t="s">
        <v>9</v>
      </c>
    </row>
    <row r="10" spans="1:4" ht="12.75">
      <c r="A10" s="1" t="s">
        <v>11</v>
      </c>
      <c r="B10" s="221">
        <v>2626</v>
      </c>
      <c r="C10" s="221">
        <v>2438</v>
      </c>
      <c r="D10" s="221">
        <v>188</v>
      </c>
    </row>
    <row r="11" spans="1:4" ht="12.75">
      <c r="A11" s="1" t="s">
        <v>12</v>
      </c>
      <c r="B11" s="6">
        <v>840870</v>
      </c>
      <c r="C11" s="6">
        <v>830934</v>
      </c>
      <c r="D11" s="6">
        <v>9936</v>
      </c>
    </row>
    <row r="12" spans="1:4" ht="12.75">
      <c r="A12" s="1" t="s">
        <v>13</v>
      </c>
      <c r="B12" s="6">
        <v>6905071</v>
      </c>
      <c r="C12" s="6">
        <v>6754315</v>
      </c>
      <c r="D12" s="6">
        <v>150756</v>
      </c>
    </row>
    <row r="13" spans="1:4" ht="12.75">
      <c r="A13" s="1" t="s">
        <v>14</v>
      </c>
      <c r="B13" s="7">
        <v>1754.85767242654</v>
      </c>
      <c r="C13" s="7">
        <v>1754.7147214780477</v>
      </c>
      <c r="D13" s="7">
        <v>1761.2622980179892</v>
      </c>
    </row>
    <row r="14" spans="1:4" ht="12.75">
      <c r="A14" s="1" t="s">
        <v>101</v>
      </c>
      <c r="B14" s="8">
        <v>1.9422209083729913</v>
      </c>
      <c r="C14" s="8">
        <v>1.9478683582272962</v>
      </c>
      <c r="D14" s="8">
        <v>1.68919843986309</v>
      </c>
    </row>
    <row r="15" spans="1:4" ht="12.75">
      <c r="A15" s="1" t="s">
        <v>8</v>
      </c>
      <c r="B15" s="9" t="s">
        <v>9</v>
      </c>
      <c r="C15" s="9" t="s">
        <v>9</v>
      </c>
      <c r="D15" s="9" t="s">
        <v>9</v>
      </c>
    </row>
    <row r="16" spans="1:4" ht="12.75">
      <c r="A16" s="5" t="s">
        <v>15</v>
      </c>
      <c r="B16" s="9" t="s">
        <v>9</v>
      </c>
      <c r="C16" s="9" t="s">
        <v>9</v>
      </c>
      <c r="D16" s="9" t="s">
        <v>9</v>
      </c>
    </row>
    <row r="17" spans="1:4" ht="12.75">
      <c r="A17" s="1" t="s">
        <v>8</v>
      </c>
      <c r="B17" s="9" t="s">
        <v>9</v>
      </c>
      <c r="C17" s="9" t="s">
        <v>9</v>
      </c>
      <c r="D17" s="9" t="s">
        <v>9</v>
      </c>
    </row>
    <row r="18" spans="1:4" ht="12.75">
      <c r="A18" s="1" t="s">
        <v>16</v>
      </c>
      <c r="B18" s="221">
        <v>1982</v>
      </c>
      <c r="C18" s="221">
        <v>1838</v>
      </c>
      <c r="D18" s="221">
        <v>144</v>
      </c>
    </row>
    <row r="19" spans="1:4" ht="12.75">
      <c r="A19" s="1" t="s">
        <v>13</v>
      </c>
      <c r="B19" s="6">
        <v>426639</v>
      </c>
      <c r="C19" s="6">
        <v>402095</v>
      </c>
      <c r="D19" s="6">
        <v>24544</v>
      </c>
    </row>
    <row r="20" spans="1:4" ht="12.75">
      <c r="A20" s="1" t="s">
        <v>14</v>
      </c>
      <c r="B20" s="7">
        <v>1725.3814606728406</v>
      </c>
      <c r="C20" s="7">
        <v>1727.4125915517477</v>
      </c>
      <c r="D20" s="7">
        <v>1692.106217405476</v>
      </c>
    </row>
    <row r="21" spans="1:4" ht="12.75">
      <c r="A21" s="1" t="s">
        <v>101</v>
      </c>
      <c r="B21" s="7">
        <v>1.641955189281805</v>
      </c>
      <c r="C21" s="7">
        <v>1.642670015792288</v>
      </c>
      <c r="D21" s="7">
        <v>1.6302444589308998</v>
      </c>
    </row>
    <row r="22" spans="1:6" ht="12.75">
      <c r="A22" s="1" t="s">
        <v>8</v>
      </c>
      <c r="B22" s="9" t="s">
        <v>9</v>
      </c>
      <c r="C22" s="9" t="s">
        <v>9</v>
      </c>
      <c r="D22" s="9" t="s">
        <v>9</v>
      </c>
      <c r="E22" s="2" t="s">
        <v>9</v>
      </c>
      <c r="F22" s="2" t="s">
        <v>9</v>
      </c>
    </row>
    <row r="23" spans="1:6" ht="25.5">
      <c r="A23" s="119" t="s">
        <v>4</v>
      </c>
      <c r="B23" s="9" t="s">
        <v>9</v>
      </c>
      <c r="C23" s="9" t="s">
        <v>9</v>
      </c>
      <c r="D23" s="9" t="s">
        <v>9</v>
      </c>
      <c r="E23" s="2" t="s">
        <v>9</v>
      </c>
      <c r="F23" s="2" t="s">
        <v>9</v>
      </c>
    </row>
    <row r="24" spans="1:6" ht="12.75">
      <c r="A24" s="1" t="s">
        <v>8</v>
      </c>
      <c r="B24" s="9" t="s">
        <v>9</v>
      </c>
      <c r="C24" s="9" t="s">
        <v>9</v>
      </c>
      <c r="D24" s="9" t="s">
        <v>9</v>
      </c>
      <c r="E24" s="2" t="s">
        <v>9</v>
      </c>
      <c r="F24" s="2" t="s">
        <v>9</v>
      </c>
    </row>
    <row r="25" spans="1:4" ht="12.75">
      <c r="A25" s="1" t="s">
        <v>16</v>
      </c>
      <c r="B25" s="221">
        <v>644</v>
      </c>
      <c r="C25" s="221">
        <v>600</v>
      </c>
      <c r="D25" s="221">
        <v>44</v>
      </c>
    </row>
    <row r="26" spans="1:4" ht="12.75">
      <c r="A26" s="1" t="s">
        <v>13</v>
      </c>
      <c r="B26" s="6">
        <v>6478432</v>
      </c>
      <c r="C26" s="6">
        <v>6352220</v>
      </c>
      <c r="D26" s="6">
        <v>126212</v>
      </c>
    </row>
    <row r="27" spans="1:4" ht="12.75">
      <c r="A27" s="1" t="s">
        <v>14</v>
      </c>
      <c r="B27" s="7">
        <v>1756.798836817304</v>
      </c>
      <c r="C27" s="7">
        <v>1756.4429440416106</v>
      </c>
      <c r="D27" s="7">
        <v>1774.710835736697</v>
      </c>
    </row>
    <row r="28" spans="1:4" ht="12.75">
      <c r="A28" s="1" t="s">
        <v>101</v>
      </c>
      <c r="B28" s="8">
        <v>1.9619949935416472</v>
      </c>
      <c r="C28" s="8">
        <v>1.967187388031271</v>
      </c>
      <c r="D28" s="8">
        <v>1.7006630114410672</v>
      </c>
    </row>
    <row r="29" spans="1:4" ht="12.75">
      <c r="A29" s="10" t="s">
        <v>8</v>
      </c>
      <c r="B29" s="11" t="s">
        <v>9</v>
      </c>
      <c r="C29" s="11" t="s">
        <v>9</v>
      </c>
      <c r="D29" s="11" t="s">
        <v>9</v>
      </c>
    </row>
    <row r="30" spans="1:4" ht="12" customHeight="1">
      <c r="A30" s="363"/>
      <c r="B30" s="363"/>
      <c r="C30" s="363"/>
      <c r="D30" s="363"/>
    </row>
    <row r="31" spans="1:6" ht="37.5" customHeight="1">
      <c r="A31" s="335" t="s">
        <v>464</v>
      </c>
      <c r="B31" s="364"/>
      <c r="C31" s="364"/>
      <c r="D31" s="364"/>
      <c r="E31" s="214"/>
      <c r="F31" s="214"/>
    </row>
    <row r="34" ht="12.75">
      <c r="B34" s="222"/>
    </row>
  </sheetData>
  <sheetProtection/>
  <mergeCells count="8">
    <mergeCell ref="A30:D30"/>
    <mergeCell ref="A31:D31"/>
    <mergeCell ref="A4:D4"/>
    <mergeCell ref="A3:D3"/>
    <mergeCell ref="A5:A6"/>
    <mergeCell ref="B5:B6"/>
    <mergeCell ref="C5:C6"/>
    <mergeCell ref="D5:D6"/>
  </mergeCells>
  <printOptions/>
  <pageMargins left="0.5905511811023623" right="0.003937007874015749" top="0.3937007874015748" bottom="0.5905511811023623" header="0" footer="0"/>
  <pageSetup fitToHeight="0"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7.28125" style="13" customWidth="1"/>
    <col min="2" max="2" width="23.28125" style="22" bestFit="1" customWidth="1"/>
    <col min="3" max="3" width="23.28125" style="22" customWidth="1"/>
    <col min="4" max="4" width="23.28125" style="22" bestFit="1" customWidth="1"/>
    <col min="5" max="5" width="23.28125" style="23" bestFit="1" customWidth="1"/>
    <col min="6" max="16384" width="11.421875" style="13" customWidth="1"/>
  </cols>
  <sheetData>
    <row r="1" spans="1:6" ht="12.75">
      <c r="A1" s="12" t="s">
        <v>362</v>
      </c>
      <c r="C1" s="106"/>
      <c r="D1" s="106"/>
      <c r="E1" s="106" t="s">
        <v>443</v>
      </c>
      <c r="F1" s="106"/>
    </row>
    <row r="2" spans="1:6" ht="12.75">
      <c r="A2" s="12"/>
      <c r="C2" s="106"/>
      <c r="D2" s="106"/>
      <c r="E2" s="217" t="s">
        <v>444</v>
      </c>
      <c r="F2" s="106"/>
    </row>
    <row r="3" spans="1:5" ht="34.5" customHeight="1">
      <c r="A3" s="369" t="s">
        <v>230</v>
      </c>
      <c r="B3" s="369"/>
      <c r="C3" s="369"/>
      <c r="D3" s="369"/>
      <c r="E3" s="369"/>
    </row>
    <row r="4" spans="1:5" ht="12.75">
      <c r="A4" s="15"/>
      <c r="B4" s="16"/>
      <c r="C4" s="16"/>
      <c r="D4" s="16"/>
      <c r="E4" s="17"/>
    </row>
    <row r="5" spans="1:5" ht="45" customHeight="1">
      <c r="A5" s="18" t="s">
        <v>17</v>
      </c>
      <c r="B5" s="19" t="s">
        <v>18</v>
      </c>
      <c r="C5" s="19" t="s">
        <v>19</v>
      </c>
      <c r="D5" s="19" t="s">
        <v>20</v>
      </c>
      <c r="E5" s="20" t="s">
        <v>102</v>
      </c>
    </row>
    <row r="6" spans="1:5" ht="12.75">
      <c r="A6" s="21" t="s">
        <v>21</v>
      </c>
      <c r="B6" s="22" t="s">
        <v>22</v>
      </c>
      <c r="C6" s="22" t="s">
        <v>22</v>
      </c>
      <c r="D6" s="22" t="s">
        <v>22</v>
      </c>
      <c r="E6" s="23" t="s">
        <v>22</v>
      </c>
    </row>
    <row r="7" spans="1:5" ht="12.75">
      <c r="A7" s="24" t="s">
        <v>6</v>
      </c>
      <c r="B7" s="215">
        <v>2626</v>
      </c>
      <c r="C7" s="215">
        <v>840870</v>
      </c>
      <c r="D7" s="215">
        <v>6905071</v>
      </c>
      <c r="E7" s="272">
        <v>1.94</v>
      </c>
    </row>
    <row r="8" spans="1:5" ht="12.75">
      <c r="A8" s="21" t="s">
        <v>21</v>
      </c>
      <c r="B8" s="50" t="s">
        <v>22</v>
      </c>
      <c r="C8" s="50" t="s">
        <v>22</v>
      </c>
      <c r="D8" s="50" t="s">
        <v>22</v>
      </c>
      <c r="E8" s="259" t="s">
        <v>22</v>
      </c>
    </row>
    <row r="9" spans="1:5" ht="12.75">
      <c r="A9" s="24" t="s">
        <v>23</v>
      </c>
      <c r="B9" s="50" t="s">
        <v>22</v>
      </c>
      <c r="C9" s="50" t="s">
        <v>22</v>
      </c>
      <c r="D9" s="50" t="s">
        <v>22</v>
      </c>
      <c r="E9" s="259" t="s">
        <v>22</v>
      </c>
    </row>
    <row r="10" spans="1:5" ht="12.75">
      <c r="A10" s="21" t="s">
        <v>21</v>
      </c>
      <c r="B10" s="50" t="s">
        <v>22</v>
      </c>
      <c r="C10" s="50" t="s">
        <v>22</v>
      </c>
      <c r="D10" s="50" t="s">
        <v>22</v>
      </c>
      <c r="E10" s="259" t="s">
        <v>22</v>
      </c>
    </row>
    <row r="11" spans="1:5" ht="12.75">
      <c r="A11" s="24" t="s">
        <v>24</v>
      </c>
      <c r="B11" s="215">
        <v>1982</v>
      </c>
      <c r="C11" s="215">
        <v>1982</v>
      </c>
      <c r="D11" s="215">
        <v>426639</v>
      </c>
      <c r="E11" s="272">
        <v>1.64</v>
      </c>
    </row>
    <row r="12" spans="1:5" ht="12.75">
      <c r="A12" s="24"/>
      <c r="B12" s="215"/>
      <c r="C12" s="215"/>
      <c r="D12" s="215"/>
      <c r="E12" s="272"/>
    </row>
    <row r="13" spans="1:5" ht="12.75">
      <c r="A13" s="21" t="s">
        <v>117</v>
      </c>
      <c r="B13" s="50">
        <v>1826</v>
      </c>
      <c r="C13" s="50">
        <v>1826</v>
      </c>
      <c r="D13" s="50">
        <v>373925</v>
      </c>
      <c r="E13" s="259">
        <v>1.6</v>
      </c>
    </row>
    <row r="14" spans="1:5" ht="12.75">
      <c r="A14" s="21" t="s">
        <v>118</v>
      </c>
      <c r="B14" s="50">
        <v>117</v>
      </c>
      <c r="C14" s="50">
        <v>117</v>
      </c>
      <c r="D14" s="50">
        <v>36743</v>
      </c>
      <c r="E14" s="259">
        <v>1.94</v>
      </c>
    </row>
    <row r="15" spans="1:5" ht="12.75">
      <c r="A15" s="21" t="s">
        <v>120</v>
      </c>
      <c r="B15" s="50">
        <v>0</v>
      </c>
      <c r="C15" s="50">
        <v>0</v>
      </c>
      <c r="D15" s="50">
        <v>0</v>
      </c>
      <c r="E15" s="50">
        <v>0</v>
      </c>
    </row>
    <row r="16" spans="1:5" ht="12.75">
      <c r="A16" s="21" t="s">
        <v>119</v>
      </c>
      <c r="B16" s="50">
        <v>39</v>
      </c>
      <c r="C16" s="50">
        <v>39</v>
      </c>
      <c r="D16" s="50">
        <v>15971</v>
      </c>
      <c r="E16" s="259">
        <v>1.96</v>
      </c>
    </row>
    <row r="17" spans="1:5" s="28" customFormat="1" ht="12.75">
      <c r="A17" s="27" t="s">
        <v>21</v>
      </c>
      <c r="B17" s="50" t="s">
        <v>22</v>
      </c>
      <c r="C17" s="50" t="s">
        <v>22</v>
      </c>
      <c r="D17" s="50" t="s">
        <v>22</v>
      </c>
      <c r="E17" s="259" t="s">
        <v>22</v>
      </c>
    </row>
    <row r="18" spans="1:5" ht="12.75">
      <c r="A18" s="24" t="s">
        <v>0</v>
      </c>
      <c r="B18" s="215">
        <v>644</v>
      </c>
      <c r="C18" s="215">
        <v>838888</v>
      </c>
      <c r="D18" s="215">
        <v>6478432</v>
      </c>
      <c r="E18" s="272">
        <v>1.96</v>
      </c>
    </row>
    <row r="19" spans="1:5" ht="12.75">
      <c r="A19" s="21" t="s">
        <v>21</v>
      </c>
      <c r="B19" s="50" t="s">
        <v>22</v>
      </c>
      <c r="C19" s="50" t="s">
        <v>22</v>
      </c>
      <c r="D19" s="50" t="s">
        <v>22</v>
      </c>
      <c r="E19" s="259" t="s">
        <v>22</v>
      </c>
    </row>
    <row r="20" spans="1:5" ht="12.75">
      <c r="A20" s="21" t="s">
        <v>25</v>
      </c>
      <c r="B20" s="50">
        <v>53</v>
      </c>
      <c r="C20" s="50">
        <v>284</v>
      </c>
      <c r="D20" s="50">
        <v>213241</v>
      </c>
      <c r="E20" s="259">
        <v>1.43</v>
      </c>
    </row>
    <row r="21" spans="1:5" ht="12.75">
      <c r="A21" s="21" t="s">
        <v>21</v>
      </c>
      <c r="B21" s="50" t="s">
        <v>22</v>
      </c>
      <c r="C21" s="50" t="s">
        <v>22</v>
      </c>
      <c r="D21" s="50" t="s">
        <v>22</v>
      </c>
      <c r="E21" s="259" t="s">
        <v>22</v>
      </c>
    </row>
    <row r="22" spans="1:5" ht="12.75">
      <c r="A22" s="21" t="s">
        <v>26</v>
      </c>
      <c r="B22" s="50">
        <v>591</v>
      </c>
      <c r="C22" s="50">
        <v>838604</v>
      </c>
      <c r="D22" s="50">
        <v>6265191</v>
      </c>
      <c r="E22" s="259">
        <v>1.98</v>
      </c>
    </row>
    <row r="23" spans="1:5" ht="12.75">
      <c r="A23" s="21" t="s">
        <v>383</v>
      </c>
      <c r="B23" s="50">
        <v>0</v>
      </c>
      <c r="C23" s="50" t="s">
        <v>390</v>
      </c>
      <c r="D23" s="50" t="s">
        <v>390</v>
      </c>
      <c r="E23" s="259" t="s">
        <v>390</v>
      </c>
    </row>
    <row r="24" spans="1:5" ht="12.75">
      <c r="A24" s="21" t="s">
        <v>27</v>
      </c>
      <c r="B24" s="50">
        <v>377</v>
      </c>
      <c r="C24" s="50">
        <v>375266</v>
      </c>
      <c r="D24" s="50">
        <v>2182222</v>
      </c>
      <c r="E24" s="259">
        <v>1.97</v>
      </c>
    </row>
    <row r="25" spans="1:5" ht="12.75">
      <c r="A25" s="21" t="s">
        <v>318</v>
      </c>
      <c r="B25" s="50">
        <v>157</v>
      </c>
      <c r="C25" s="50">
        <v>243001</v>
      </c>
      <c r="D25" s="50">
        <v>1922881</v>
      </c>
      <c r="E25" s="259">
        <v>1.98</v>
      </c>
    </row>
    <row r="26" spans="1:5" ht="12.75">
      <c r="A26" s="21" t="s">
        <v>28</v>
      </c>
      <c r="B26" s="50">
        <v>1</v>
      </c>
      <c r="C26" s="50">
        <v>6</v>
      </c>
      <c r="D26" s="50">
        <v>6000</v>
      </c>
      <c r="E26" s="259">
        <v>2</v>
      </c>
    </row>
    <row r="27" spans="1:5" ht="12.75">
      <c r="A27" s="21" t="s">
        <v>29</v>
      </c>
      <c r="B27" s="50">
        <v>56</v>
      </c>
      <c r="C27" s="50">
        <v>220331</v>
      </c>
      <c r="D27" s="50">
        <v>2154088</v>
      </c>
      <c r="E27" s="259">
        <v>1.99</v>
      </c>
    </row>
    <row r="28" spans="1:5" ht="12.75">
      <c r="A28" s="21" t="s">
        <v>21</v>
      </c>
      <c r="B28" s="50" t="s">
        <v>22</v>
      </c>
      <c r="C28" s="50" t="s">
        <v>22</v>
      </c>
      <c r="D28" s="50" t="s">
        <v>22</v>
      </c>
      <c r="E28" s="259" t="s">
        <v>22</v>
      </c>
    </row>
    <row r="29" spans="1:5" ht="12.75">
      <c r="A29" s="24" t="s">
        <v>228</v>
      </c>
      <c r="B29" s="50" t="s">
        <v>22</v>
      </c>
      <c r="C29" s="50" t="s">
        <v>22</v>
      </c>
      <c r="D29" s="50" t="s">
        <v>22</v>
      </c>
      <c r="E29" s="259" t="s">
        <v>22</v>
      </c>
    </row>
    <row r="30" spans="1:5" ht="12.75">
      <c r="A30" s="21" t="s">
        <v>21</v>
      </c>
      <c r="B30" s="50" t="s">
        <v>22</v>
      </c>
      <c r="C30" s="50" t="s">
        <v>22</v>
      </c>
      <c r="D30" s="50" t="s">
        <v>22</v>
      </c>
      <c r="E30" s="259" t="s">
        <v>22</v>
      </c>
    </row>
    <row r="31" spans="1:5" ht="12.75">
      <c r="A31" s="21" t="s">
        <v>315</v>
      </c>
      <c r="B31" s="50">
        <v>1794</v>
      </c>
      <c r="C31" s="50">
        <v>376703</v>
      </c>
      <c r="D31" s="50">
        <v>2361966</v>
      </c>
      <c r="E31" s="259">
        <v>1.94</v>
      </c>
    </row>
    <row r="32" spans="1:5" ht="12.75">
      <c r="A32" s="21" t="s">
        <v>316</v>
      </c>
      <c r="B32" s="50">
        <v>594</v>
      </c>
      <c r="C32" s="50">
        <v>243455</v>
      </c>
      <c r="D32" s="50">
        <v>2009238</v>
      </c>
      <c r="E32" s="259">
        <v>1.97</v>
      </c>
    </row>
    <row r="33" spans="1:5" ht="12.75">
      <c r="A33" s="21" t="s">
        <v>229</v>
      </c>
      <c r="B33" s="50">
        <v>238</v>
      </c>
      <c r="C33" s="50">
        <v>220712</v>
      </c>
      <c r="D33" s="50">
        <v>2533867</v>
      </c>
      <c r="E33" s="259">
        <v>1.92</v>
      </c>
    </row>
    <row r="34" spans="1:5" ht="12.75">
      <c r="A34" s="29" t="s">
        <v>21</v>
      </c>
      <c r="B34" s="30" t="s">
        <v>22</v>
      </c>
      <c r="C34" s="30" t="s">
        <v>22</v>
      </c>
      <c r="D34" s="30" t="s">
        <v>22</v>
      </c>
      <c r="E34" s="31" t="s">
        <v>22</v>
      </c>
    </row>
    <row r="35" ht="30" customHeight="1"/>
    <row r="36" spans="1:5" ht="24.75" customHeight="1">
      <c r="A36" s="370" t="s">
        <v>317</v>
      </c>
      <c r="B36" s="371"/>
      <c r="C36" s="371"/>
      <c r="D36" s="371"/>
      <c r="E36" s="371"/>
    </row>
  </sheetData>
  <sheetProtection/>
  <mergeCells count="2">
    <mergeCell ref="A3:E3"/>
    <mergeCell ref="A36:E36"/>
  </mergeCells>
  <printOptions/>
  <pageMargins left="0.5905511811023623" right="0.003937007874015749" top="0.3937007874015748" bottom="0.5905511811023623" header="0" footer="0"/>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2019-04-08T10:59:12Z</dcterms:created>
  <dcterms:modified xsi:type="dcterms:W3CDTF">2020-11-10T10:05:01Z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