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dice" sheetId="1" r:id="rId1"/>
    <sheet name="Rer01" sheetId="2" r:id="rId2"/>
    <sheet name="Rer02" sheetId="3" r:id="rId3"/>
    <sheet name="Fuentes y notas" sheetId="4" r:id="rId4"/>
  </sheets>
  <definedNames>
    <definedName name="_xlnm.Print_Area" localSheetId="3">'Fuentes y notas'!$A$1:$A$23</definedName>
    <definedName name="_xlnm.Print_Area" localSheetId="0">'Indice'!$A$1:$B$8</definedName>
    <definedName name="_xlnm.Print_Area" localSheetId="1">'Rer01'!$A$1:$K$309</definedName>
    <definedName name="_xlnm.Print_Area" localSheetId="2">'Rer02'!$A$1:$Q$92</definedName>
    <definedName name="HTML_CodePage" hidden="1">1252</definedName>
    <definedName name="HTML_Control" localSheetId="2" hidden="1">{"'EMI04'!$A$6:$P$100"}</definedName>
    <definedName name="HTML_Control" hidden="1">{"'EMI03'!$A$1:$J$279"}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2" hidden="1">"M:\seas\anu01\emi01\eminter01\emi04.htm"</definedName>
    <definedName name="HTML_PathFile" hidden="1">"M:\seas\anu01\emi01\eminter01\emi03.htm"</definedName>
    <definedName name="HTML_Title" hidden="1">""</definedName>
    <definedName name="HTML1_1" localSheetId="2" hidden="1">"[EMI04.XLS]EMI974!$A$7:$P$103"</definedName>
    <definedName name="HTML1_1" hidden="1">"[EMI03.XLS]EMI973!$A$5:$J$265"</definedName>
    <definedName name="HTML1_10" hidden="1">""</definedName>
    <definedName name="HTML1_11" hidden="1">1</definedName>
    <definedName name="HTML1_12" localSheetId="2" hidden="1">"L:\ANU97HTM\EMI04.htm"</definedName>
    <definedName name="HTML1_12" hidden="1">"L:\ANU97HTM\EMI03.htm"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1">'Rer01'!$1:$8</definedName>
  </definedNames>
  <calcPr fullCalcOnLoad="1"/>
</workbook>
</file>

<file path=xl/sharedStrings.xml><?xml version="1.0" encoding="utf-8"?>
<sst xmlns="http://schemas.openxmlformats.org/spreadsheetml/2006/main" count="457" uniqueCount="380">
  <si>
    <t>Españoles Residentes en el Extranjero Retornados (RER)</t>
  </si>
  <si>
    <t>RER-01.</t>
  </si>
  <si>
    <t xml:space="preserve">Bajas consulares de españoles residentes en el extranjero, por país y consulado de procedencia </t>
  </si>
  <si>
    <t>RER-02.</t>
  </si>
  <si>
    <t>Bajas consulares de españoles residentes en el extranjero según país de procedencia, por comunidad autónoma y provincia de destino</t>
  </si>
  <si>
    <t xml:space="preserve">La información contenida en este apartado se refiere a las bajas registradas en los Consulados y Oficinas Consulares de las representaciones españolas en el extranjero. </t>
  </si>
  <si>
    <t>Españolres residentes en el extranjero retronados (RER)</t>
  </si>
  <si>
    <t>La inscripción y baja en el Registro de Matrícula Consular está regulada, fundamentalmente, por el RD 3425/2000, de 15 de diciembre, sobre inscripción de los españoles en los Registros de Matrícula de las Oficinas Consulares en el extranjero.</t>
  </si>
  <si>
    <t>Los datos sobre las bajas consulares son remitidos por las distintas oficinas Consulares de España en el extranjero. En base a esta información se elabora la estadística en la Subdirección General de Estadística del Ministerio de Empleo y Seguridad Social.</t>
  </si>
  <si>
    <t>Los españoles que residan habitualmente en el extranjero y aquellos que trasladen allí su residencia habitual deberán inscribirse en el Registro de Matrícula de la Oficina Consular o de la Sección Consular de la Misión Diplomática que corresponda a la circunscripción donde se encuentren. También aquellos españoles que residan temporalmente (menos de 12 meses) pueden inscribirse como ‘no residentes’ y al término de su estancia deben indicárselo al Consulado para ser dados de baja en el Registro mencionado.</t>
  </si>
  <si>
    <t>Fuentes y notas explicativas</t>
  </si>
  <si>
    <t>1.- Materia objeto de investigación estadística</t>
  </si>
  <si>
    <t>2.- Principales disposiciones legales</t>
  </si>
  <si>
    <t>3.- Fuentes de información</t>
  </si>
  <si>
    <t>4.- Notas generales</t>
  </si>
  <si>
    <t xml:space="preserve">ESPAÑOLES RESIDENTES EN </t>
  </si>
  <si>
    <t>RER-1.</t>
  </si>
  <si>
    <t>EL EXTRANJERO RETORNADOS</t>
  </si>
  <si>
    <t>TOTAL</t>
  </si>
  <si>
    <t>EUROPA</t>
  </si>
  <si>
    <t>UNIÓN EUROPEA (1)</t>
  </si>
  <si>
    <t>Alemania</t>
  </si>
  <si>
    <t xml:space="preserve">    Berlín</t>
  </si>
  <si>
    <t xml:space="preserve">    Dusseldorf</t>
  </si>
  <si>
    <t xml:space="preserve">    Francfurt</t>
  </si>
  <si>
    <t xml:space="preserve">    Hamburgo</t>
  </si>
  <si>
    <t xml:space="preserve">    Hannover</t>
  </si>
  <si>
    <t>-</t>
  </si>
  <si>
    <t xml:space="preserve">    Munich</t>
  </si>
  <si>
    <t xml:space="preserve">    Stuttgart</t>
  </si>
  <si>
    <t>Austria</t>
  </si>
  <si>
    <t xml:space="preserve">    Viena</t>
  </si>
  <si>
    <t>Bélgica</t>
  </si>
  <si>
    <t xml:space="preserve">    Bruselas</t>
  </si>
  <si>
    <t>Bulgaria</t>
  </si>
  <si>
    <t xml:space="preserve">    Sofia</t>
  </si>
  <si>
    <t>Chipre</t>
  </si>
  <si>
    <t xml:space="preserve">    Nicosia</t>
  </si>
  <si>
    <t>Croacia</t>
  </si>
  <si>
    <t xml:space="preserve">    Zagreb</t>
  </si>
  <si>
    <t>Dinamarca</t>
  </si>
  <si>
    <t xml:space="preserve">    Copenhague</t>
  </si>
  <si>
    <t>Eslovenia</t>
  </si>
  <si>
    <t xml:space="preserve">    Liubliana</t>
  </si>
  <si>
    <t>Estonia</t>
  </si>
  <si>
    <t xml:space="preserve">    Tallin</t>
  </si>
  <si>
    <t>Finlandia</t>
  </si>
  <si>
    <t xml:space="preserve">    Helsinki</t>
  </si>
  <si>
    <t>Francia</t>
  </si>
  <si>
    <t xml:space="preserve">    Bayona</t>
  </si>
  <si>
    <t xml:space="preserve">    Burdeos</t>
  </si>
  <si>
    <t xml:space="preserve">    Estrasburgo</t>
  </si>
  <si>
    <t xml:space="preserve">    Lyon</t>
  </si>
  <si>
    <t xml:space="preserve">    Marsella</t>
  </si>
  <si>
    <t xml:space="preserve">    Montpellier</t>
  </si>
  <si>
    <t xml:space="preserve">    París</t>
  </si>
  <si>
    <t xml:space="preserve">    Pau</t>
  </si>
  <si>
    <t xml:space="preserve">    Perpignan</t>
  </si>
  <si>
    <t xml:space="preserve">    Toulouse</t>
  </si>
  <si>
    <t>Grecia</t>
  </si>
  <si>
    <t xml:space="preserve">    Atenas</t>
  </si>
  <si>
    <t>Holanda</t>
  </si>
  <si>
    <t xml:space="preserve">    Amsterdam</t>
  </si>
  <si>
    <t>Hungría</t>
  </si>
  <si>
    <t xml:space="preserve">    Budapest</t>
  </si>
  <si>
    <t>Irlanda</t>
  </si>
  <si>
    <t xml:space="preserve">    Dublín</t>
  </si>
  <si>
    <t>Italia</t>
  </si>
  <si>
    <t xml:space="preserve">    Génova</t>
  </si>
  <si>
    <t xml:space="preserve">    Milán</t>
  </si>
  <si>
    <t xml:space="preserve">    Nápoles</t>
  </si>
  <si>
    <t xml:space="preserve">    Roma</t>
  </si>
  <si>
    <t>Letonia</t>
  </si>
  <si>
    <t xml:space="preserve">    Riga</t>
  </si>
  <si>
    <t>Lituania</t>
  </si>
  <si>
    <t xml:space="preserve">    Vilnius</t>
  </si>
  <si>
    <t>Luxemburgo</t>
  </si>
  <si>
    <t xml:space="preserve">    Luxemburgo</t>
  </si>
  <si>
    <t>Malta</t>
  </si>
  <si>
    <t xml:space="preserve">   La Valeta</t>
  </si>
  <si>
    <t>Polonia</t>
  </si>
  <si>
    <t xml:space="preserve">   Varsovia</t>
  </si>
  <si>
    <t>Portugal</t>
  </si>
  <si>
    <t xml:space="preserve">    Lisboa</t>
  </si>
  <si>
    <t xml:space="preserve">    Oporto</t>
  </si>
  <si>
    <t xml:space="preserve">    Valença do Minho (2)</t>
  </si>
  <si>
    <t xml:space="preserve">    Vila Real de S. Antonio (2)</t>
  </si>
  <si>
    <t>Reino Unido</t>
  </si>
  <si>
    <t xml:space="preserve">    Edimburgo</t>
  </si>
  <si>
    <t xml:space="preserve">    Londres</t>
  </si>
  <si>
    <t xml:space="preserve">    Manchester</t>
  </si>
  <si>
    <t>República Checa</t>
  </si>
  <si>
    <t xml:space="preserve">    Praga</t>
  </si>
  <si>
    <t>República Eslovaca</t>
  </si>
  <si>
    <t xml:space="preserve">    Bratislava</t>
  </si>
  <si>
    <t>Rumanía</t>
  </si>
  <si>
    <t xml:space="preserve">    Bucarest</t>
  </si>
  <si>
    <t>Suecia</t>
  </si>
  <si>
    <t xml:space="preserve">    Estocolmo</t>
  </si>
  <si>
    <t>RESTO DE EUROPA (1)</t>
  </si>
  <si>
    <t>Andorra</t>
  </si>
  <si>
    <t xml:space="preserve">    Andorra</t>
  </si>
  <si>
    <t>Federación de Rusia</t>
  </si>
  <si>
    <t xml:space="preserve">    Moscú</t>
  </si>
  <si>
    <t>Noruega</t>
  </si>
  <si>
    <t xml:space="preserve">    Oslo</t>
  </si>
  <si>
    <t>Serbia</t>
  </si>
  <si>
    <t xml:space="preserve">    Belgrado</t>
  </si>
  <si>
    <t>Suiza</t>
  </si>
  <si>
    <t xml:space="preserve">    Berna</t>
  </si>
  <si>
    <t xml:space="preserve">    Ginebra</t>
  </si>
  <si>
    <t xml:space="preserve">    Zúrich</t>
  </si>
  <si>
    <t>Ucrania</t>
  </si>
  <si>
    <t xml:space="preserve">    Kiev</t>
  </si>
  <si>
    <t>ÁFRICA</t>
  </si>
  <si>
    <t>Angola</t>
  </si>
  <si>
    <t xml:space="preserve">    Luanda</t>
  </si>
  <si>
    <t>Argelia</t>
  </si>
  <si>
    <t xml:space="preserve">    Argel</t>
  </si>
  <si>
    <t xml:space="preserve">    Orán</t>
  </si>
  <si>
    <t>Cabo Verde</t>
  </si>
  <si>
    <t xml:space="preserve">    Praia</t>
  </si>
  <si>
    <t>Camerún</t>
  </si>
  <si>
    <t xml:space="preserve">    Yaundé</t>
  </si>
  <si>
    <t>Costa de Marfil</t>
  </si>
  <si>
    <t xml:space="preserve">    Abidján</t>
  </si>
  <si>
    <t>Egipto</t>
  </si>
  <si>
    <t xml:space="preserve">    Alejandría</t>
  </si>
  <si>
    <t xml:space="preserve">    El Cairo</t>
  </si>
  <si>
    <t>Etiopía</t>
  </si>
  <si>
    <t xml:space="preserve">    Addis-Abeba</t>
  </si>
  <si>
    <t>Gabón</t>
  </si>
  <si>
    <t xml:space="preserve">    Libreville</t>
  </si>
  <si>
    <t>Ghana</t>
  </si>
  <si>
    <t xml:space="preserve">    Accra</t>
  </si>
  <si>
    <t>Guinea-Bissau</t>
  </si>
  <si>
    <t xml:space="preserve">    Bissau</t>
  </si>
  <si>
    <t>Guinea Ecuatorial</t>
  </si>
  <si>
    <t xml:space="preserve">    Bata</t>
  </si>
  <si>
    <t xml:space="preserve">    Malabo</t>
  </si>
  <si>
    <t>Kenia</t>
  </si>
  <si>
    <t xml:space="preserve">    Nairobi</t>
  </si>
  <si>
    <t>Libia</t>
  </si>
  <si>
    <t>..</t>
  </si>
  <si>
    <t xml:space="preserve">    Trípoli (3)</t>
  </si>
  <si>
    <t>Marruecos</t>
  </si>
  <si>
    <t xml:space="preserve">    Agadir</t>
  </si>
  <si>
    <t xml:space="preserve">    Casablanca</t>
  </si>
  <si>
    <t xml:space="preserve">    Larache</t>
  </si>
  <si>
    <t xml:space="preserve">    Nador</t>
  </si>
  <si>
    <t xml:space="preserve">    Rabat</t>
  </si>
  <si>
    <t xml:space="preserve">    Tánger</t>
  </si>
  <si>
    <t xml:space="preserve">    Tetuán</t>
  </si>
  <si>
    <t>Mauritania</t>
  </si>
  <si>
    <t xml:space="preserve">    Nouakchott</t>
  </si>
  <si>
    <t>Mozambique</t>
  </si>
  <si>
    <t xml:space="preserve">    Maputo</t>
  </si>
  <si>
    <t>Namibia</t>
  </si>
  <si>
    <t xml:space="preserve">    Windhoek</t>
  </si>
  <si>
    <t>Nigeria</t>
  </si>
  <si>
    <t xml:space="preserve">    Lagos</t>
  </si>
  <si>
    <t>República del Congo</t>
  </si>
  <si>
    <t xml:space="preserve">    Kinshasa</t>
  </si>
  <si>
    <t>Senegal</t>
  </si>
  <si>
    <t xml:space="preserve">    Dakar</t>
  </si>
  <si>
    <t>Sudáfrica</t>
  </si>
  <si>
    <t xml:space="preserve">    Ciudad del Cabo</t>
  </si>
  <si>
    <t xml:space="preserve">    Pretoria</t>
  </si>
  <si>
    <t>Tanzania</t>
  </si>
  <si>
    <t xml:space="preserve">    Dar Es Salaam</t>
  </si>
  <si>
    <t>Túnez</t>
  </si>
  <si>
    <t xml:space="preserve">    Túnez</t>
  </si>
  <si>
    <t>Zimbabwe</t>
  </si>
  <si>
    <t xml:space="preserve">    Harare</t>
  </si>
  <si>
    <t>AMÉRICA</t>
  </si>
  <si>
    <t>AMÉRICA DEL NORTE</t>
  </si>
  <si>
    <t>Canadá</t>
  </si>
  <si>
    <t xml:space="preserve">    Montreal</t>
  </si>
  <si>
    <t xml:space="preserve">    Ottawa</t>
  </si>
  <si>
    <t xml:space="preserve">    Toronto</t>
  </si>
  <si>
    <t>Estados Unidos</t>
  </si>
  <si>
    <t xml:space="preserve">    Boston</t>
  </si>
  <si>
    <t xml:space="preserve">    Chicago</t>
  </si>
  <si>
    <t xml:space="preserve">    Houston</t>
  </si>
  <si>
    <t xml:space="preserve">    Los Ángeles</t>
  </si>
  <si>
    <t xml:space="preserve">    Miami</t>
  </si>
  <si>
    <t xml:space="preserve">    Nueva York</t>
  </si>
  <si>
    <t xml:space="preserve">    San Francisco</t>
  </si>
  <si>
    <t xml:space="preserve">    S.Juan de Puerto Rico</t>
  </si>
  <si>
    <t xml:space="preserve">    Washington</t>
  </si>
  <si>
    <t>AMÉRICA CENTRAL Y DEL SUR</t>
  </si>
  <si>
    <t>Argentina</t>
  </si>
  <si>
    <t xml:space="preserve">    Bahía Blanca</t>
  </si>
  <si>
    <t xml:space="preserve">    Buenos Aires</t>
  </si>
  <si>
    <t xml:space="preserve">    Córdoba</t>
  </si>
  <si>
    <t xml:space="preserve">    Mendoza</t>
  </si>
  <si>
    <t xml:space="preserve">    Rosario</t>
  </si>
  <si>
    <t>Bolivia</t>
  </si>
  <si>
    <t xml:space="preserve">    La Paz</t>
  </si>
  <si>
    <t>Brasil</t>
  </si>
  <si>
    <t xml:space="preserve">    Brasilia </t>
  </si>
  <si>
    <t xml:space="preserve">    Porto Alegre</t>
  </si>
  <si>
    <t xml:space="preserve">    RÍo de Janeiro</t>
  </si>
  <si>
    <t xml:space="preserve">    Salvador Bahía</t>
  </si>
  <si>
    <t xml:space="preserve">    Sao Paulo</t>
  </si>
  <si>
    <t>Chile</t>
  </si>
  <si>
    <t xml:space="preserve">    Santiago de Chile</t>
  </si>
  <si>
    <t>Colombia</t>
  </si>
  <si>
    <t xml:space="preserve">    Bogotá</t>
  </si>
  <si>
    <t>Costa Rica</t>
  </si>
  <si>
    <t xml:space="preserve">    S. José de Costa Rica</t>
  </si>
  <si>
    <t>Cuba</t>
  </si>
  <si>
    <t xml:space="preserve">    La Habana</t>
  </si>
  <si>
    <t>Ecuador</t>
  </si>
  <si>
    <t xml:space="preserve">    Guayaquil</t>
  </si>
  <si>
    <t xml:space="preserve">    Quito</t>
  </si>
  <si>
    <t>El Salvador</t>
  </si>
  <si>
    <t xml:space="preserve">    San Salvador</t>
  </si>
  <si>
    <t>Guatemala</t>
  </si>
  <si>
    <t xml:space="preserve">    Guatemala</t>
  </si>
  <si>
    <t>Haití</t>
  </si>
  <si>
    <t xml:space="preserve">    Puerto Príncipe</t>
  </si>
  <si>
    <t>Honduras</t>
  </si>
  <si>
    <t xml:space="preserve">    Tegucigalpa</t>
  </si>
  <si>
    <t>Jamaica</t>
  </si>
  <si>
    <t xml:space="preserve">    Kingston</t>
  </si>
  <si>
    <t>México</t>
  </si>
  <si>
    <t xml:space="preserve">    Guadalajara</t>
  </si>
  <si>
    <t xml:space="preserve">    México</t>
  </si>
  <si>
    <t xml:space="preserve">    Monterrey</t>
  </si>
  <si>
    <t xml:space="preserve"> -</t>
  </si>
  <si>
    <t>Nicaragua</t>
  </si>
  <si>
    <t xml:space="preserve">    Managua</t>
  </si>
  <si>
    <t>Panamá</t>
  </si>
  <si>
    <t xml:space="preserve">    Panamá</t>
  </si>
  <si>
    <t>Paraguay</t>
  </si>
  <si>
    <t xml:space="preserve">    Asunción</t>
  </si>
  <si>
    <t>Perú</t>
  </si>
  <si>
    <t xml:space="preserve">    Lima</t>
  </si>
  <si>
    <t>República Dominicana</t>
  </si>
  <si>
    <t xml:space="preserve">    Santo Domingo</t>
  </si>
  <si>
    <t>Uruguay</t>
  </si>
  <si>
    <t xml:space="preserve">    Montevideo</t>
  </si>
  <si>
    <t>Venezuela</t>
  </si>
  <si>
    <t xml:space="preserve">    Caracas</t>
  </si>
  <si>
    <t>ASIA</t>
  </si>
  <si>
    <t>Afganistán</t>
  </si>
  <si>
    <t xml:space="preserve">    Kabul</t>
  </si>
  <si>
    <t>Arabia Saudí</t>
  </si>
  <si>
    <t xml:space="preserve">    Riyadh</t>
  </si>
  <si>
    <t>China</t>
  </si>
  <si>
    <t xml:space="preserve">    Cantón</t>
  </si>
  <si>
    <t xml:space="preserve">    Hong Kong</t>
  </si>
  <si>
    <t xml:space="preserve">    Pekín</t>
  </si>
  <si>
    <t xml:space="preserve">    Shanghai</t>
  </si>
  <si>
    <t>Corea</t>
  </si>
  <si>
    <t xml:space="preserve">    Seúl</t>
  </si>
  <si>
    <t>Emiratos Árabes</t>
  </si>
  <si>
    <t xml:space="preserve">    Abu Dhabi</t>
  </si>
  <si>
    <t>Filipinas</t>
  </si>
  <si>
    <t xml:space="preserve">    Manila</t>
  </si>
  <si>
    <t>India</t>
  </si>
  <si>
    <t xml:space="preserve">    Nueva Delhi</t>
  </si>
  <si>
    <t>Indonesia</t>
  </si>
  <si>
    <t xml:space="preserve">    Yakarta</t>
  </si>
  <si>
    <t>Irán</t>
  </si>
  <si>
    <t xml:space="preserve">    Teherán</t>
  </si>
  <si>
    <t>Iraq</t>
  </si>
  <si>
    <t xml:space="preserve">    Bagdad</t>
  </si>
  <si>
    <t>Israel</t>
  </si>
  <si>
    <t xml:space="preserve">    Jerusalén</t>
  </si>
  <si>
    <t xml:space="preserve">    Tel-Aviv</t>
  </si>
  <si>
    <t>Japón</t>
  </si>
  <si>
    <t xml:space="preserve">    Tokio</t>
  </si>
  <si>
    <t>Jordania</t>
  </si>
  <si>
    <t xml:space="preserve">    Ammán</t>
  </si>
  <si>
    <t>Kuwait</t>
  </si>
  <si>
    <t xml:space="preserve">    Kuwait</t>
  </si>
  <si>
    <t>LÍbano</t>
  </si>
  <si>
    <t xml:space="preserve">    Beirut</t>
  </si>
  <si>
    <t>Malasia</t>
  </si>
  <si>
    <t xml:space="preserve">    Kuala Lumpur</t>
  </si>
  <si>
    <t>Omán</t>
  </si>
  <si>
    <t xml:space="preserve">    Mascaté</t>
  </si>
  <si>
    <t>Pakistán</t>
  </si>
  <si>
    <t xml:space="preserve">    Islamabad</t>
  </si>
  <si>
    <t>Qatar</t>
  </si>
  <si>
    <t xml:space="preserve">    Doha</t>
  </si>
  <si>
    <t>Singapur</t>
  </si>
  <si>
    <t xml:space="preserve">    Singapur</t>
  </si>
  <si>
    <t>Siria</t>
  </si>
  <si>
    <t xml:space="preserve">    Damasco</t>
  </si>
  <si>
    <t>Thailandia</t>
  </si>
  <si>
    <t xml:space="preserve">    Bangkok</t>
  </si>
  <si>
    <t>Turquía</t>
  </si>
  <si>
    <t xml:space="preserve">    Ankara</t>
  </si>
  <si>
    <t xml:space="preserve">    Estambul</t>
  </si>
  <si>
    <t>OCEANÍA</t>
  </si>
  <si>
    <t>Australia</t>
  </si>
  <si>
    <t xml:space="preserve">    Canberra</t>
  </si>
  <si>
    <t xml:space="preserve">    Melbourne</t>
  </si>
  <si>
    <t xml:space="preserve">    Sydney</t>
  </si>
  <si>
    <t>Nueva Zelanda</t>
  </si>
  <si>
    <t xml:space="preserve">    Wellington</t>
  </si>
  <si>
    <t>(1)  Croacia se convirtió en miembro pleno de la Unión Europea el 1 de julio de 2013. En años anteriores los datos figuran incluidos en el total de "Resto de Europa".</t>
  </si>
  <si>
    <t>(2) Los Consulados de Valença do Minho y Vila Real de San Antonio han sido suprimidos en el año 2014.</t>
  </si>
  <si>
    <t>(3) Suspensión temporal de la Embajada en Trípoli.</t>
  </si>
  <si>
    <t>RER-2</t>
  </si>
  <si>
    <t>Bajas consulares de españoles residentes en</t>
  </si>
  <si>
    <t xml:space="preserve">el extranjero, según país de procedencia, por </t>
  </si>
  <si>
    <t>comunidad autónoma y provincia de destino.</t>
  </si>
  <si>
    <t>Año 2014</t>
  </si>
  <si>
    <t>Unión Europea</t>
  </si>
  <si>
    <t>Resto de Europa</t>
  </si>
  <si>
    <t>Norte</t>
  </si>
  <si>
    <t xml:space="preserve">Centro y Sur </t>
  </si>
  <si>
    <t>ANDALUCÍA</t>
  </si>
  <si>
    <t xml:space="preserve"> Almería </t>
  </si>
  <si>
    <t xml:space="preserve"> Cádiz </t>
  </si>
  <si>
    <t xml:space="preserve"> Córdoba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</si>
  <si>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</si>
  <si>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</si>
  <si>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</si>
  <si>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</si>
  <si>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</si>
  <si>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>ARAGÓN</t>
  </si>
  <si>
    <t xml:space="preserve"> Huesca </t>
  </si>
  <si>
    <t xml:space="preserve"> Teruel </t>
  </si>
  <si>
    <t xml:space="preserve"> Zaragoza </t>
  </si>
  <si>
    <t>ASTURIAS (PRINCIPADO DE)</t>
  </si>
  <si>
    <t>BALEARS (ILLES)</t>
  </si>
  <si>
    <t>CANARIAS</t>
  </si>
  <si>
    <t xml:space="preserve">Palmas (Las)                                 </t>
  </si>
  <si>
    <t xml:space="preserve">S. C. Tenerife                               </t>
  </si>
  <si>
    <t>CANTABRIA</t>
  </si>
  <si>
    <t>CASTILLA-LA MANCHA</t>
  </si>
  <si>
    <t xml:space="preserve">Albacete                                 </t>
  </si>
  <si>
    <t xml:space="preserve">Ciudad Real                                </t>
  </si>
  <si>
    <t xml:space="preserve">Cuenca                                  </t>
  </si>
  <si>
    <t xml:space="preserve">Guadalajara                                 </t>
  </si>
  <si>
    <t xml:space="preserve">Toledo                                  </t>
  </si>
  <si>
    <t>CASTILLA Y LEÓN</t>
  </si>
  <si>
    <t xml:space="preserve">Avila                                   </t>
  </si>
  <si>
    <t xml:space="preserve">Burgos                                  </t>
  </si>
  <si>
    <t xml:space="preserve">León                                    </t>
  </si>
  <si>
    <t xml:space="preserve">Palencia                                 </t>
  </si>
  <si>
    <t xml:space="preserve">Salamanca                                 </t>
  </si>
  <si>
    <t xml:space="preserve">Segovia                                  </t>
  </si>
  <si>
    <t xml:space="preserve">Soria                                    </t>
  </si>
  <si>
    <t xml:space="preserve">Valladolid                               </t>
  </si>
  <si>
    <t xml:space="preserve">Zamora                                  </t>
  </si>
  <si>
    <t>CATALUÑA</t>
  </si>
  <si>
    <t>Barcelona</t>
  </si>
  <si>
    <t xml:space="preserve">Girona                                                                 </t>
  </si>
  <si>
    <t xml:space="preserve">Lleida                                                                  </t>
  </si>
  <si>
    <t xml:space="preserve">Tarragona                                                              </t>
  </si>
  <si>
    <t>COMUNITAT VALENCIANA</t>
  </si>
  <si>
    <t xml:space="preserve">Alicante                                                                 </t>
  </si>
  <si>
    <t xml:space="preserve">Castellón                                                                </t>
  </si>
  <si>
    <t xml:space="preserve">Valencia                                                                  </t>
  </si>
  <si>
    <t>EXTREMADURA</t>
  </si>
  <si>
    <t xml:space="preserve">Badajoz                                                                  </t>
  </si>
  <si>
    <t xml:space="preserve">Cáceres                                                                   </t>
  </si>
  <si>
    <t>GALICIA</t>
  </si>
  <si>
    <t xml:space="preserve">Coruña (A)                                                               </t>
  </si>
  <si>
    <t xml:space="preserve">Lugo                                                                       </t>
  </si>
  <si>
    <t xml:space="preserve">Ourense                                                                   </t>
  </si>
  <si>
    <t xml:space="preserve">Pontevedra                                                                 </t>
  </si>
  <si>
    <t>MADRID (COMUNIDAD DE)</t>
  </si>
  <si>
    <t>MURCIA (REGIÓN DE)</t>
  </si>
  <si>
    <t>NAVARRA (C. FORAL DE)</t>
  </si>
  <si>
    <t>PAÍS VASCO</t>
  </si>
  <si>
    <t xml:space="preserve">Alava                                                                     </t>
  </si>
  <si>
    <t xml:space="preserve">Guipúzcoa                                                            </t>
  </si>
  <si>
    <t xml:space="preserve">Vizcaya                                                     </t>
  </si>
  <si>
    <t>RIOJA (LA)</t>
  </si>
  <si>
    <t xml:space="preserve">Ceuta                                                                     </t>
  </si>
  <si>
    <t xml:space="preserve">Melilla                                                                    </t>
  </si>
  <si>
    <t>Bajas consulares de españoles residentes en el extranjero, por país y consulado de procedencia.</t>
  </si>
  <si>
    <r>
      <t xml:space="preserve">La operación estadística “Padrón de españoles residentes en el extranjero” elaborada por el Instituto Nacional de Estadística, recoge información relacionada con este apartado. Esta operación se elabora a partir de los datos existentes en el Registro de Matrícula de las Oficinas Consulares o Sección Consular correspondiente a la residencia habitual en el extranjero que son remitidos al INE, organismo que constituye y mantiene un fichero central de los españoles residentes en el extranjero. La explotación estadística de este fichero se difunde desde 2009, con fecha de referencia 1 de enero, en la página web del INE: </t>
    </r>
    <r>
      <rPr>
        <u val="single"/>
        <sz val="10"/>
        <color indexed="12"/>
        <rFont val="Arial"/>
        <family val="2"/>
      </rPr>
      <t>www.ine.es</t>
    </r>
    <r>
      <rPr>
        <sz val="10"/>
        <rFont val="Arial"/>
        <family val="0"/>
      </rPr>
      <t>/ Ine base/ Demografía y población / Padrón. Población por municipios.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</si>
</sst>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"/>
  </numFmts>
  <fonts count="1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sz val="10"/>
      <color indexed="1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9" fillId="2" borderId="0">
      <alignment/>
      <protection/>
    </xf>
    <xf numFmtId="0" fontId="0" fillId="2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3" borderId="0" xfId="0" applyFont="1" applyFill="1" applyAlignment="1">
      <alignment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4" borderId="0" xfId="22" applyNumberFormat="1" applyFont="1" applyFill="1" applyAlignment="1">
      <alignment horizontal="left" vertical="center"/>
      <protection/>
    </xf>
    <xf numFmtId="0" fontId="6" fillId="4" borderId="0" xfId="22" applyNumberFormat="1" applyFont="1" applyFill="1" applyAlignment="1">
      <alignment vertical="center"/>
      <protection/>
    </xf>
    <xf numFmtId="0" fontId="0" fillId="0" borderId="0" xfId="22" applyNumberFormat="1" applyFont="1" applyFill="1">
      <alignment/>
      <protection/>
    </xf>
    <xf numFmtId="0" fontId="3" fillId="4" borderId="0" xfId="22" applyNumberFormat="1" applyFont="1" applyFill="1" applyAlignment="1">
      <alignment vertical="center"/>
      <protection/>
    </xf>
    <xf numFmtId="0" fontId="0" fillId="2" borderId="0" xfId="22" applyNumberFormat="1" applyFont="1">
      <alignment/>
      <protection/>
    </xf>
    <xf numFmtId="0" fontId="3" fillId="0" borderId="0" xfId="22" applyNumberFormat="1" applyFont="1" applyFill="1" applyAlignment="1">
      <alignment horizontal="left" vertical="center"/>
      <protection/>
    </xf>
    <xf numFmtId="0" fontId="3" fillId="0" borderId="0" xfId="22" applyNumberFormat="1" applyFont="1" applyFill="1" applyAlignment="1">
      <alignment vertical="center"/>
      <protection/>
    </xf>
    <xf numFmtId="0" fontId="8" fillId="0" borderId="0" xfId="22" applyNumberFormat="1" applyFont="1" applyFill="1" applyAlignment="1">
      <alignment vertical="center"/>
      <protection/>
    </xf>
    <xf numFmtId="0" fontId="7" fillId="0" borderId="0" xfId="22" applyNumberFormat="1" applyFont="1" applyFill="1" applyAlignment="1">
      <alignment vertical="center"/>
      <protection/>
    </xf>
    <xf numFmtId="0" fontId="8" fillId="0" borderId="2" xfId="22" applyNumberFormat="1" applyFont="1" applyFill="1" applyBorder="1" applyAlignment="1">
      <alignment horizontal="center" vertical="center"/>
      <protection/>
    </xf>
    <xf numFmtId="0" fontId="8" fillId="0" borderId="3" xfId="22" applyNumberFormat="1" applyFont="1" applyFill="1" applyBorder="1" applyAlignment="1">
      <alignment horizontal="center" vertical="center"/>
      <protection/>
    </xf>
    <xf numFmtId="0" fontId="8" fillId="0" borderId="0" xfId="22" applyNumberFormat="1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8" fillId="0" borderId="0" xfId="22" applyNumberFormat="1" applyFont="1" applyFill="1" applyAlignment="1">
      <alignment horizontal="left" vertical="center"/>
      <protection/>
    </xf>
    <xf numFmtId="3" fontId="8" fillId="0" borderId="0" xfId="22" applyNumberFormat="1" applyFont="1" applyFill="1" applyAlignment="1">
      <alignment horizontal="right" vertical="center"/>
      <protection/>
    </xf>
    <xf numFmtId="0" fontId="3" fillId="2" borderId="0" xfId="22" applyNumberFormat="1" applyFont="1">
      <alignment/>
      <protection/>
    </xf>
    <xf numFmtId="3" fontId="0" fillId="2" borderId="0" xfId="22" applyNumberFormat="1" applyFont="1">
      <alignment/>
      <protection/>
    </xf>
    <xf numFmtId="3" fontId="6" fillId="0" borderId="0" xfId="22" applyNumberFormat="1" applyFont="1" applyFill="1" applyAlignment="1">
      <alignment horizontal="right" vertical="center"/>
      <protection/>
    </xf>
    <xf numFmtId="0" fontId="9" fillId="2" borderId="0" xfId="22" applyNumberFormat="1" applyFont="1">
      <alignment/>
      <protection/>
    </xf>
    <xf numFmtId="3" fontId="3" fillId="2" borderId="0" xfId="22" applyNumberFormat="1" applyFont="1">
      <alignment/>
      <protection/>
    </xf>
    <xf numFmtId="3" fontId="3" fillId="0" borderId="0" xfId="22" applyNumberFormat="1" applyFont="1" applyFill="1" applyAlignment="1">
      <alignment horizontal="right" vertical="center"/>
      <protection/>
    </xf>
    <xf numFmtId="0" fontId="8" fillId="2" borderId="0" xfId="22" applyNumberFormat="1" applyFont="1">
      <alignment/>
      <protection/>
    </xf>
    <xf numFmtId="0" fontId="10" fillId="2" borderId="0" xfId="22" applyNumberFormat="1" applyFont="1">
      <alignment/>
      <protection/>
    </xf>
    <xf numFmtId="0" fontId="2" fillId="2" borderId="0" xfId="22" applyNumberFormat="1" applyFont="1">
      <alignment/>
      <protection/>
    </xf>
    <xf numFmtId="3" fontId="7" fillId="0" borderId="0" xfId="22" applyNumberFormat="1" applyFont="1" applyFill="1" applyAlignment="1">
      <alignment horizontal="right" vertical="center"/>
      <protection/>
    </xf>
    <xf numFmtId="0" fontId="9" fillId="0" borderId="0" xfId="22" applyNumberFormat="1" applyFont="1" applyFill="1" applyAlignment="1">
      <alignment horizontal="left" vertical="center"/>
      <protection/>
    </xf>
    <xf numFmtId="0" fontId="9" fillId="0" borderId="0" xfId="22" applyNumberFormat="1" applyFont="1" applyFill="1">
      <alignment/>
      <protection/>
    </xf>
    <xf numFmtId="0" fontId="11" fillId="0" borderId="0" xfId="22" applyNumberFormat="1" applyFont="1" applyFill="1">
      <alignment/>
      <protection/>
    </xf>
    <xf numFmtId="0" fontId="0" fillId="2" borderId="0" xfId="22" applyNumberFormat="1" applyAlignment="1">
      <alignment wrapText="1"/>
      <protection/>
    </xf>
    <xf numFmtId="0" fontId="12" fillId="2" borderId="0" xfId="22" applyNumberFormat="1" applyFont="1">
      <alignment/>
      <protection/>
    </xf>
    <xf numFmtId="0" fontId="0" fillId="0" borderId="0" xfId="22" applyNumberFormat="1" applyFont="1" applyFill="1" applyAlignment="1">
      <alignment horizontal="left" vertical="center"/>
      <protection/>
    </xf>
    <xf numFmtId="0" fontId="12" fillId="0" borderId="0" xfId="22" applyNumberFormat="1" applyFont="1" applyFill="1">
      <alignment/>
      <protection/>
    </xf>
    <xf numFmtId="0" fontId="14" fillId="4" borderId="0" xfId="23" applyNumberFormat="1" applyFont="1" applyFill="1" applyAlignment="1">
      <alignment horizontal="left" vertical="center"/>
      <protection/>
    </xf>
    <xf numFmtId="0" fontId="15" fillId="0" borderId="0" xfId="23" applyNumberFormat="1" applyFont="1" applyFill="1" applyAlignment="1">
      <alignment vertical="center"/>
      <protection/>
    </xf>
    <xf numFmtId="0" fontId="8" fillId="0" borderId="0" xfId="23" applyNumberFormat="1" applyFont="1" applyFill="1" applyAlignment="1">
      <alignment vertical="center"/>
      <protection/>
    </xf>
    <xf numFmtId="0" fontId="16" fillId="0" borderId="0" xfId="23" applyFont="1">
      <alignment/>
      <protection/>
    </xf>
    <xf numFmtId="0" fontId="14" fillId="0" borderId="0" xfId="23" applyNumberFormat="1" applyFont="1" applyFill="1" applyAlignment="1">
      <alignment horizontal="left" vertical="center"/>
      <protection/>
    </xf>
    <xf numFmtId="0" fontId="17" fillId="4" borderId="0" xfId="23" applyNumberFormat="1" applyFont="1" applyFill="1" applyAlignment="1">
      <alignment vertical="center"/>
      <protection/>
    </xf>
    <xf numFmtId="0" fontId="15" fillId="4" borderId="0" xfId="23" applyNumberFormat="1" applyFont="1" applyFill="1" applyAlignment="1">
      <alignment vertical="center"/>
      <protection/>
    </xf>
    <xf numFmtId="0" fontId="17" fillId="0" borderId="0" xfId="23" applyNumberFormat="1" applyFont="1" applyFill="1" applyAlignment="1">
      <alignment horizontal="left" vertical="center"/>
      <protection/>
    </xf>
    <xf numFmtId="0" fontId="17" fillId="0" borderId="0" xfId="23" applyNumberFormat="1" applyFont="1" applyFill="1" applyAlignment="1">
      <alignment vertical="center"/>
      <protection/>
    </xf>
    <xf numFmtId="0" fontId="15" fillId="0" borderId="0" xfId="23" applyNumberFormat="1" applyFont="1" applyFill="1" applyAlignment="1">
      <alignment horizontal="left" vertical="center"/>
      <protection/>
    </xf>
    <xf numFmtId="3" fontId="15" fillId="0" borderId="0" xfId="23" applyNumberFormat="1" applyFont="1" applyFill="1" applyAlignment="1">
      <alignment vertical="center"/>
      <protection/>
    </xf>
    <xf numFmtId="0" fontId="15" fillId="0" borderId="3" xfId="23" applyNumberFormat="1" applyFont="1" applyFill="1" applyBorder="1" applyAlignment="1">
      <alignment horizontal="center" vertical="center"/>
      <protection/>
    </xf>
    <xf numFmtId="0" fontId="8" fillId="0" borderId="2" xfId="23" applyNumberFormat="1" applyFont="1" applyFill="1" applyBorder="1" applyAlignment="1">
      <alignment horizontal="centerContinuous" vertical="center"/>
      <protection/>
    </xf>
    <xf numFmtId="0" fontId="15" fillId="0" borderId="2" xfId="23" applyNumberFormat="1" applyFont="1" applyFill="1" applyBorder="1" applyAlignment="1">
      <alignment horizontal="centerContinuous" vertical="center"/>
      <protection/>
    </xf>
    <xf numFmtId="0" fontId="15" fillId="0" borderId="0" xfId="23" applyNumberFormat="1" applyFont="1" applyFill="1" applyAlignment="1">
      <alignment horizontal="center" vertical="center"/>
      <protection/>
    </xf>
    <xf numFmtId="0" fontId="8" fillId="0" borderId="0" xfId="23" applyNumberFormat="1" applyFont="1" applyFill="1" applyAlignment="1">
      <alignment horizontal="center" vertical="center"/>
      <protection/>
    </xf>
    <xf numFmtId="3" fontId="8" fillId="0" borderId="0" xfId="23" applyNumberFormat="1" applyFont="1" applyFill="1" applyAlignment="1">
      <alignment horizontal="right" vertical="center"/>
      <protection/>
    </xf>
    <xf numFmtId="3" fontId="3" fillId="0" borderId="0" xfId="23" applyNumberFormat="1" applyFont="1" applyFill="1" applyAlignment="1">
      <alignment horizontal="right" vertical="center"/>
      <protection/>
    </xf>
    <xf numFmtId="3" fontId="6" fillId="0" borderId="0" xfId="23" applyNumberFormat="1" applyFont="1" applyFill="1" applyAlignment="1">
      <alignment horizontal="right" vertical="center"/>
      <protection/>
    </xf>
    <xf numFmtId="3" fontId="15" fillId="0" borderId="0" xfId="23" applyNumberFormat="1" applyFont="1" applyFill="1" applyAlignment="1" applyProtection="1">
      <alignment horizontal="left" vertical="center"/>
      <protection locked="0"/>
    </xf>
    <xf numFmtId="0" fontId="15" fillId="0" borderId="0" xfId="23" applyNumberFormat="1" applyFont="1" applyFill="1" applyAlignment="1" applyProtection="1">
      <alignment horizontal="center" vertical="center"/>
      <protection locked="0"/>
    </xf>
    <xf numFmtId="0" fontId="8" fillId="0" borderId="0" xfId="23" applyNumberFormat="1" applyFont="1" applyFill="1" applyAlignment="1" applyProtection="1">
      <alignment horizontal="center" vertical="center"/>
      <protection locked="0"/>
    </xf>
    <xf numFmtId="0" fontId="15" fillId="0" borderId="4" xfId="23" applyNumberFormat="1" applyFont="1" applyFill="1" applyBorder="1" applyAlignment="1">
      <alignment vertical="center"/>
      <protection/>
    </xf>
    <xf numFmtId="3" fontId="16" fillId="0" borderId="0" xfId="23" applyNumberFormat="1" applyFont="1">
      <alignment/>
      <protection/>
    </xf>
    <xf numFmtId="3" fontId="7" fillId="0" borderId="0" xfId="23" applyNumberFormat="1" applyFont="1" applyFill="1" applyAlignment="1">
      <alignment horizontal="right" vertical="center"/>
      <protection/>
    </xf>
    <xf numFmtId="3" fontId="18" fillId="0" borderId="0" xfId="23" applyNumberFormat="1" applyFont="1" applyFill="1">
      <alignment/>
      <protection/>
    </xf>
    <xf numFmtId="0" fontId="13" fillId="0" borderId="0" xfId="23" applyFill="1">
      <alignment/>
      <protection/>
    </xf>
    <xf numFmtId="192" fontId="15" fillId="0" borderId="0" xfId="21" applyNumberFormat="1" applyFont="1" applyFill="1" applyAlignment="1">
      <alignment horizontal="left" vertical="center"/>
      <protection/>
    </xf>
    <xf numFmtId="192" fontId="17" fillId="0" borderId="0" xfId="21" applyNumberFormat="1" applyFont="1" applyFill="1" applyAlignment="1">
      <alignment horizontal="left" vertical="center"/>
      <protection/>
    </xf>
    <xf numFmtId="3" fontId="13" fillId="0" borderId="0" xfId="23" applyNumberFormat="1" applyFill="1">
      <alignment/>
      <protection/>
    </xf>
    <xf numFmtId="192" fontId="15" fillId="0" borderId="0" xfId="21" applyNumberFormat="1" applyFont="1" applyFill="1" applyAlignment="1">
      <alignment horizontal="left" vertical="center"/>
      <protection/>
    </xf>
    <xf numFmtId="3" fontId="13" fillId="0" borderId="0" xfId="23" applyNumberFormat="1" applyFont="1">
      <alignment/>
      <protection/>
    </xf>
    <xf numFmtId="0" fontId="18" fillId="0" borderId="0" xfId="23" applyFont="1">
      <alignment/>
      <protection/>
    </xf>
    <xf numFmtId="0" fontId="13" fillId="0" borderId="0" xfId="23" applyFont="1">
      <alignment/>
      <protection/>
    </xf>
    <xf numFmtId="0" fontId="4" fillId="0" borderId="1" xfId="15" applyBorder="1" applyAlignment="1">
      <alignment vertical="center"/>
    </xf>
    <xf numFmtId="0" fontId="4" fillId="0" borderId="1" xfId="15" applyBorder="1" applyAlignment="1">
      <alignment vertical="center" wrapText="1"/>
    </xf>
    <xf numFmtId="0" fontId="4" fillId="0" borderId="1" xfId="15" applyBorder="1" applyAlignment="1">
      <alignment/>
    </xf>
    <xf numFmtId="0" fontId="1" fillId="3" borderId="0" xfId="0" applyFont="1" applyFill="1" applyAlignment="1">
      <alignment horizontal="justify" vertical="center" wrapText="1"/>
    </xf>
    <xf numFmtId="0" fontId="3" fillId="0" borderId="0" xfId="22" applyNumberFormat="1" applyFont="1" applyFill="1" applyAlignment="1">
      <alignment horizontal="left" vertical="center" wrapText="1"/>
      <protection/>
    </xf>
    <xf numFmtId="0" fontId="0" fillId="2" borderId="0" xfId="22" applyNumberFormat="1" applyAlignment="1">
      <alignment wrapText="1"/>
      <protection/>
    </xf>
    <xf numFmtId="0" fontId="2" fillId="0" borderId="0" xfId="22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5" fillId="0" borderId="4" xfId="23" applyNumberFormat="1" applyFont="1" applyFill="1" applyBorder="1" applyAlignment="1">
      <alignment horizontal="left" vertical="center"/>
      <protection/>
    </xf>
    <xf numFmtId="0" fontId="16" fillId="0" borderId="4" xfId="23" applyFont="1" applyFill="1" applyBorder="1" applyAlignment="1">
      <alignment horizontal="left" vertical="center"/>
      <protection/>
    </xf>
    <xf numFmtId="0" fontId="8" fillId="0" borderId="3" xfId="23" applyNumberFormat="1" applyFont="1" applyFill="1" applyBorder="1" applyAlignment="1">
      <alignment horizontal="center" vertical="center" wrapText="1"/>
      <protection/>
    </xf>
    <xf numFmtId="0" fontId="13" fillId="0" borderId="0" xfId="23" applyFont="1" applyFill="1" applyAlignment="1">
      <alignment horizontal="center" vertical="center" wrapText="1"/>
      <protection/>
    </xf>
    <xf numFmtId="0" fontId="13" fillId="0" borderId="4" xfId="23" applyFont="1" applyBorder="1" applyAlignment="1">
      <alignment vertical="center" wrapText="1"/>
      <protection/>
    </xf>
    <xf numFmtId="0" fontId="15" fillId="0" borderId="3" xfId="23" applyNumberFormat="1" applyFont="1" applyFill="1" applyBorder="1" applyAlignment="1">
      <alignment horizontal="center" vertical="center" wrapText="1"/>
      <protection/>
    </xf>
    <xf numFmtId="0" fontId="16" fillId="0" borderId="0" xfId="23" applyFont="1" applyFill="1" applyAlignment="1">
      <alignment horizontal="center" vertical="center" wrapText="1"/>
      <protection/>
    </xf>
    <xf numFmtId="0" fontId="16" fillId="0" borderId="4" xfId="23" applyFont="1" applyBorder="1" applyAlignment="1">
      <alignment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RER01" xfId="22"/>
    <cellStyle name="Normal_RER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showGridLines="0" tabSelected="1" workbookViewId="0" topLeftCell="A1">
      <selection activeCell="A2" sqref="A2:B2"/>
    </sheetView>
  </sheetViews>
  <sheetFormatPr defaultColWidth="11.421875" defaultRowHeight="12.75"/>
  <cols>
    <col min="1" max="1" width="11.421875" style="6" customWidth="1"/>
    <col min="2" max="2" width="93.7109375" style="6" customWidth="1"/>
    <col min="3" max="16384" width="11.421875" style="6" customWidth="1"/>
  </cols>
  <sheetData>
    <row r="1" s="4" customFormat="1" ht="8.25" customHeight="1"/>
    <row r="2" spans="1:2" s="5" customFormat="1" ht="21" customHeight="1">
      <c r="A2" s="77" t="s">
        <v>0</v>
      </c>
      <c r="B2" s="77"/>
    </row>
    <row r="3" s="5" customFormat="1" ht="8.25" customHeight="1"/>
    <row r="4" spans="1:2" ht="18" customHeight="1">
      <c r="A4" s="7" t="s">
        <v>1</v>
      </c>
      <c r="B4" s="74" t="s">
        <v>2</v>
      </c>
    </row>
    <row r="5" spans="1:2" ht="25.5">
      <c r="A5" s="7" t="s">
        <v>3</v>
      </c>
      <c r="B5" s="75" t="s">
        <v>4</v>
      </c>
    </row>
    <row r="6" spans="1:2" ht="18" customHeight="1">
      <c r="A6" s="74" t="s">
        <v>10</v>
      </c>
      <c r="B6" s="76"/>
    </row>
  </sheetData>
  <mergeCells count="1">
    <mergeCell ref="A2:B2"/>
  </mergeCells>
  <hyperlinks>
    <hyperlink ref="B4" location="Rer01!A1" display="Bajas consulares de españoles residentes en el extranjero, por país y consulado de procedencia "/>
    <hyperlink ref="B5" location="Rer02!A1" display="Bajas consulares de españoles residentes en el extranjero según país de procedencia, por comunidad autónoma y provincia de destino"/>
    <hyperlink ref="A6:B6" location="'Fuentes y notas'!A1" display="Fuentes y notas explicativas"/>
  </hyperlinks>
  <printOptions/>
  <pageMargins left="0.3937007874015748" right="0" top="0.5905511811023623" bottom="0.1968503937007874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2"/>
  <sheetViews>
    <sheetView showGridLines="0" showOutlineSymbols="0" workbookViewId="0" topLeftCell="A1">
      <selection activeCell="A1" sqref="A1"/>
    </sheetView>
  </sheetViews>
  <sheetFormatPr defaultColWidth="8.7109375" defaultRowHeight="12.75"/>
  <cols>
    <col min="1" max="1" width="25.57421875" style="38" customWidth="1"/>
    <col min="2" max="2" width="14.28125" style="10" customWidth="1"/>
    <col min="3" max="3" width="1.7109375" style="10" customWidth="1"/>
    <col min="4" max="4" width="13.00390625" style="10" customWidth="1"/>
    <col min="5" max="5" width="1.7109375" style="10" customWidth="1"/>
    <col min="6" max="6" width="13.7109375" style="10" customWidth="1"/>
    <col min="7" max="7" width="1.7109375" style="10" customWidth="1"/>
    <col min="8" max="8" width="14.57421875" style="39" customWidth="1"/>
    <col min="9" max="9" width="2.00390625" style="12" customWidth="1"/>
    <col min="10" max="10" width="13.421875" style="39" customWidth="1"/>
    <col min="11" max="11" width="1.57421875" style="12" customWidth="1"/>
    <col min="12" max="16384" width="8.7109375" style="12" customWidth="1"/>
  </cols>
  <sheetData>
    <row r="1" spans="1:11" ht="12.75" customHeight="1">
      <c r="A1" s="8" t="s">
        <v>15</v>
      </c>
      <c r="B1" s="9"/>
      <c r="E1" s="8" t="s">
        <v>16</v>
      </c>
      <c r="F1" s="11"/>
      <c r="G1" s="11"/>
      <c r="H1" s="9"/>
      <c r="I1" s="9"/>
      <c r="J1" s="9"/>
      <c r="K1" s="9"/>
    </row>
    <row r="2" spans="1:10" ht="12" customHeight="1">
      <c r="A2" s="13"/>
      <c r="E2" s="80" t="s">
        <v>378</v>
      </c>
      <c r="F2" s="81"/>
      <c r="G2" s="81"/>
      <c r="H2" s="81"/>
      <c r="I2" s="81"/>
      <c r="J2" s="81"/>
    </row>
    <row r="3" spans="1:10" ht="12.75" customHeight="1">
      <c r="A3" s="8" t="s">
        <v>17</v>
      </c>
      <c r="B3" s="9"/>
      <c r="E3" s="81"/>
      <c r="F3" s="81"/>
      <c r="G3" s="81"/>
      <c r="H3" s="81"/>
      <c r="I3" s="81"/>
      <c r="J3" s="81"/>
    </row>
    <row r="4" spans="1:10" ht="12.75" customHeight="1">
      <c r="A4" s="13"/>
      <c r="B4" s="14"/>
      <c r="E4" s="81"/>
      <c r="F4" s="81"/>
      <c r="G4" s="81"/>
      <c r="H4" s="81"/>
      <c r="I4" s="81"/>
      <c r="J4" s="81"/>
    </row>
    <row r="5" spans="1:10" ht="12.75" customHeight="1">
      <c r="A5" s="13"/>
      <c r="B5" s="14"/>
      <c r="E5" s="81"/>
      <c r="F5" s="81"/>
      <c r="G5" s="81"/>
      <c r="H5" s="81"/>
      <c r="I5" s="81"/>
      <c r="J5" s="81"/>
    </row>
    <row r="6" spans="1:10" ht="12" customHeight="1">
      <c r="A6" s="13"/>
      <c r="B6" s="14"/>
      <c r="C6" s="15"/>
      <c r="D6" s="14"/>
      <c r="E6" s="15"/>
      <c r="F6" s="14"/>
      <c r="G6" s="14"/>
      <c r="H6" s="16"/>
      <c r="J6" s="16"/>
    </row>
    <row r="7" spans="1:10" ht="15.75" customHeight="1">
      <c r="A7" s="13"/>
      <c r="B7" s="17">
        <v>2010</v>
      </c>
      <c r="C7" s="18"/>
      <c r="D7" s="17">
        <v>2011</v>
      </c>
      <c r="E7" s="18"/>
      <c r="F7" s="17">
        <v>2012</v>
      </c>
      <c r="G7" s="18"/>
      <c r="H7" s="17">
        <v>2013</v>
      </c>
      <c r="J7" s="17">
        <v>2014</v>
      </c>
    </row>
    <row r="8" spans="1:10" ht="6.75" customHeight="1">
      <c r="A8" s="13"/>
      <c r="B8" s="19"/>
      <c r="C8" s="19"/>
      <c r="D8" s="19"/>
      <c r="E8" s="19"/>
      <c r="F8" s="19"/>
      <c r="G8" s="19"/>
      <c r="H8" s="20"/>
      <c r="J8" s="20"/>
    </row>
    <row r="9" spans="1:13" ht="10.5" customHeight="1">
      <c r="A9" s="21" t="s">
        <v>18</v>
      </c>
      <c r="B9" s="22">
        <v>32023</v>
      </c>
      <c r="C9" s="22"/>
      <c r="D9" s="22">
        <v>33767</v>
      </c>
      <c r="E9" s="22"/>
      <c r="F9" s="22">
        <v>27675</v>
      </c>
      <c r="G9" s="22"/>
      <c r="H9" s="22">
        <f>H11+H110+H171+H244+H298</f>
        <v>26991</v>
      </c>
      <c r="I9" s="23"/>
      <c r="J9" s="22">
        <f>J11+J110+J171+J244+J298</f>
        <v>34477</v>
      </c>
      <c r="K9" s="23"/>
      <c r="M9" s="24"/>
    </row>
    <row r="10" spans="1:12" ht="10.5" customHeight="1">
      <c r="A10" s="21"/>
      <c r="B10" s="22"/>
      <c r="C10" s="22"/>
      <c r="D10" s="22"/>
      <c r="E10" s="22"/>
      <c r="F10" s="22"/>
      <c r="G10" s="22"/>
      <c r="H10" s="22"/>
      <c r="I10" s="23"/>
      <c r="J10" s="25"/>
      <c r="K10" s="23"/>
      <c r="L10" s="26"/>
    </row>
    <row r="11" spans="1:12" ht="10.5" customHeight="1">
      <c r="A11" s="21" t="s">
        <v>19</v>
      </c>
      <c r="B11" s="22">
        <v>10508</v>
      </c>
      <c r="C11" s="22"/>
      <c r="D11" s="22">
        <v>11200</v>
      </c>
      <c r="E11" s="22"/>
      <c r="F11" s="22">
        <v>10173</v>
      </c>
      <c r="G11" s="22"/>
      <c r="H11" s="22">
        <f>H13+H93</f>
        <v>9732</v>
      </c>
      <c r="I11" s="23"/>
      <c r="J11" s="22">
        <f>J13+J93</f>
        <v>10140</v>
      </c>
      <c r="K11" s="23"/>
      <c r="L11" s="26"/>
    </row>
    <row r="12" spans="1:12" ht="10.5" customHeight="1">
      <c r="A12" s="21"/>
      <c r="B12" s="22"/>
      <c r="C12" s="22"/>
      <c r="D12" s="22"/>
      <c r="E12" s="22"/>
      <c r="F12" s="22"/>
      <c r="G12" s="22"/>
      <c r="H12" s="25"/>
      <c r="I12" s="23"/>
      <c r="J12" s="25"/>
      <c r="K12" s="23"/>
      <c r="L12" s="26"/>
    </row>
    <row r="13" spans="1:12" ht="10.5" customHeight="1">
      <c r="A13" s="21" t="s">
        <v>20</v>
      </c>
      <c r="B13" s="22">
        <v>8342</v>
      </c>
      <c r="C13" s="22"/>
      <c r="D13" s="22">
        <v>9082</v>
      </c>
      <c r="E13" s="22"/>
      <c r="F13" s="22">
        <v>8342</v>
      </c>
      <c r="G13" s="22"/>
      <c r="H13" s="22">
        <f>H15+H23+H25+H27+H29+H31+H33+H35+H37+H39+H41+H52+H54+H56+H58+H60+H65+H67+H69+H71+H73+H75+H80+H84+H86+H88+H90</f>
        <v>7930</v>
      </c>
      <c r="I13" s="27"/>
      <c r="J13" s="22">
        <f>J15+J23+J25+J27+J29+J31+J33+J35+J37+J39+J41+J52+J54+J56+J58+J60+J65+J67+J69+J71+J73+J75+J80+J84+J86+J88+J90</f>
        <v>8265</v>
      </c>
      <c r="K13" s="27"/>
      <c r="L13" s="26"/>
    </row>
    <row r="14" spans="1:12" ht="10.5" customHeight="1">
      <c r="A14" s="21"/>
      <c r="B14" s="22"/>
      <c r="C14" s="22"/>
      <c r="D14" s="22"/>
      <c r="E14" s="22"/>
      <c r="F14" s="22"/>
      <c r="G14" s="22"/>
      <c r="H14" s="25"/>
      <c r="I14" s="23"/>
      <c r="J14" s="22"/>
      <c r="K14" s="23"/>
      <c r="L14" s="26"/>
    </row>
    <row r="15" spans="1:12" ht="10.5" customHeight="1">
      <c r="A15" s="21" t="s">
        <v>21</v>
      </c>
      <c r="B15" s="22">
        <v>1392</v>
      </c>
      <c r="C15" s="22"/>
      <c r="D15" s="22">
        <v>1319</v>
      </c>
      <c r="E15" s="22"/>
      <c r="F15" s="22">
        <v>1131</v>
      </c>
      <c r="G15" s="22"/>
      <c r="H15" s="22">
        <f>SUM(H16:H22)</f>
        <v>1182</v>
      </c>
      <c r="I15" s="23"/>
      <c r="J15" s="22">
        <f>SUM(J16:J22)</f>
        <v>1105</v>
      </c>
      <c r="K15" s="23"/>
      <c r="L15" s="26"/>
    </row>
    <row r="16" spans="1:12" ht="10.5" customHeight="1">
      <c r="A16" s="13" t="s">
        <v>22</v>
      </c>
      <c r="B16" s="28">
        <v>137</v>
      </c>
      <c r="C16" s="28"/>
      <c r="D16" s="28">
        <v>76</v>
      </c>
      <c r="E16" s="28"/>
      <c r="F16" s="28">
        <v>61</v>
      </c>
      <c r="G16" s="28"/>
      <c r="H16" s="28">
        <v>91</v>
      </c>
      <c r="I16" s="23"/>
      <c r="J16" s="28">
        <v>81</v>
      </c>
      <c r="K16" s="23"/>
      <c r="L16" s="26"/>
    </row>
    <row r="17" spans="1:12" ht="10.5" customHeight="1">
      <c r="A17" s="13" t="s">
        <v>23</v>
      </c>
      <c r="B17" s="28">
        <v>543</v>
      </c>
      <c r="C17" s="28"/>
      <c r="D17" s="28">
        <v>498</v>
      </c>
      <c r="E17" s="28"/>
      <c r="F17" s="28">
        <v>420</v>
      </c>
      <c r="G17" s="28"/>
      <c r="H17" s="28">
        <v>346</v>
      </c>
      <c r="I17" s="23"/>
      <c r="J17" s="28">
        <v>334</v>
      </c>
      <c r="K17" s="23"/>
      <c r="L17" s="26"/>
    </row>
    <row r="18" spans="1:12" ht="10.5" customHeight="1">
      <c r="A18" s="13" t="s">
        <v>24</v>
      </c>
      <c r="B18" s="28">
        <v>204</v>
      </c>
      <c r="C18" s="28"/>
      <c r="D18" s="28">
        <v>179</v>
      </c>
      <c r="E18" s="28"/>
      <c r="F18" s="28">
        <v>192</v>
      </c>
      <c r="G18" s="28"/>
      <c r="H18" s="28">
        <v>198</v>
      </c>
      <c r="I18" s="23"/>
      <c r="J18" s="28">
        <v>190</v>
      </c>
      <c r="K18" s="23"/>
      <c r="L18" s="26"/>
    </row>
    <row r="19" spans="1:12" ht="10.5" customHeight="1">
      <c r="A19" s="13" t="s">
        <v>25</v>
      </c>
      <c r="B19" s="28">
        <v>65</v>
      </c>
      <c r="C19" s="28"/>
      <c r="D19" s="28">
        <v>150</v>
      </c>
      <c r="E19" s="28"/>
      <c r="F19" s="28">
        <v>149</v>
      </c>
      <c r="G19" s="28"/>
      <c r="H19" s="28">
        <v>176</v>
      </c>
      <c r="I19" s="23"/>
      <c r="J19" s="28">
        <v>142</v>
      </c>
      <c r="K19" s="23"/>
      <c r="L19" s="26"/>
    </row>
    <row r="20" spans="1:12" ht="10.5" customHeight="1">
      <c r="A20" s="13" t="s">
        <v>26</v>
      </c>
      <c r="B20" s="28">
        <v>82</v>
      </c>
      <c r="C20" s="28"/>
      <c r="D20" s="28">
        <v>43</v>
      </c>
      <c r="E20" s="28"/>
      <c r="F20" s="28" t="s">
        <v>27</v>
      </c>
      <c r="G20" s="28"/>
      <c r="H20" s="28" t="s">
        <v>27</v>
      </c>
      <c r="I20" s="23"/>
      <c r="J20" s="28" t="s">
        <v>27</v>
      </c>
      <c r="K20" s="23"/>
      <c r="L20" s="26"/>
    </row>
    <row r="21" spans="1:12" ht="10.5" customHeight="1">
      <c r="A21" s="13" t="s">
        <v>28</v>
      </c>
      <c r="B21" s="28">
        <v>171</v>
      </c>
      <c r="C21" s="28"/>
      <c r="D21" s="28">
        <v>201</v>
      </c>
      <c r="E21" s="28"/>
      <c r="F21" s="28">
        <v>182</v>
      </c>
      <c r="G21" s="28"/>
      <c r="H21" s="28">
        <v>216</v>
      </c>
      <c r="I21" s="23"/>
      <c r="J21" s="28">
        <v>232</v>
      </c>
      <c r="K21" s="23"/>
      <c r="L21" s="26"/>
    </row>
    <row r="22" spans="1:12" ht="10.5" customHeight="1">
      <c r="A22" s="13" t="s">
        <v>29</v>
      </c>
      <c r="B22" s="28">
        <v>190</v>
      </c>
      <c r="C22" s="28"/>
      <c r="D22" s="28">
        <v>172</v>
      </c>
      <c r="E22" s="28"/>
      <c r="F22" s="28">
        <v>127</v>
      </c>
      <c r="G22" s="28"/>
      <c r="H22" s="28">
        <v>155</v>
      </c>
      <c r="I22" s="23"/>
      <c r="J22" s="28">
        <v>126</v>
      </c>
      <c r="K22" s="23"/>
      <c r="L22" s="26"/>
    </row>
    <row r="23" spans="1:12" ht="10.5" customHeight="1">
      <c r="A23" s="21" t="s">
        <v>30</v>
      </c>
      <c r="B23" s="22">
        <v>72</v>
      </c>
      <c r="C23" s="22"/>
      <c r="D23" s="22">
        <v>104</v>
      </c>
      <c r="E23" s="22"/>
      <c r="F23" s="22">
        <v>98</v>
      </c>
      <c r="G23" s="22"/>
      <c r="H23" s="22">
        <v>74</v>
      </c>
      <c r="I23" s="23"/>
      <c r="J23" s="22">
        <v>98</v>
      </c>
      <c r="K23" s="23"/>
      <c r="L23" s="26"/>
    </row>
    <row r="24" spans="1:12" ht="10.5" customHeight="1">
      <c r="A24" s="13" t="s">
        <v>31</v>
      </c>
      <c r="B24" s="28">
        <v>72</v>
      </c>
      <c r="C24" s="28"/>
      <c r="D24" s="28">
        <v>104</v>
      </c>
      <c r="E24" s="28"/>
      <c r="F24" s="28">
        <v>98</v>
      </c>
      <c r="G24" s="28"/>
      <c r="H24" s="28">
        <v>74</v>
      </c>
      <c r="I24" s="23"/>
      <c r="J24" s="28">
        <v>98</v>
      </c>
      <c r="K24" s="23"/>
      <c r="L24" s="26"/>
    </row>
    <row r="25" spans="1:12" ht="10.5" customHeight="1">
      <c r="A25" s="21" t="s">
        <v>32</v>
      </c>
      <c r="B25" s="22">
        <v>776</v>
      </c>
      <c r="C25" s="22"/>
      <c r="D25" s="22">
        <v>653</v>
      </c>
      <c r="E25" s="22"/>
      <c r="F25" s="22">
        <v>606</v>
      </c>
      <c r="G25" s="22"/>
      <c r="H25" s="22">
        <v>467</v>
      </c>
      <c r="I25" s="23"/>
      <c r="J25" s="22">
        <v>651</v>
      </c>
      <c r="K25" s="23"/>
      <c r="L25" s="26"/>
    </row>
    <row r="26" spans="1:12" ht="10.5" customHeight="1">
      <c r="A26" s="13" t="s">
        <v>33</v>
      </c>
      <c r="B26" s="28">
        <v>776</v>
      </c>
      <c r="C26" s="28"/>
      <c r="D26" s="28">
        <v>653</v>
      </c>
      <c r="E26" s="28"/>
      <c r="F26" s="28">
        <v>606</v>
      </c>
      <c r="G26" s="28"/>
      <c r="H26" s="28">
        <v>467</v>
      </c>
      <c r="I26" s="23"/>
      <c r="J26" s="28">
        <v>651</v>
      </c>
      <c r="K26" s="23"/>
      <c r="L26" s="26"/>
    </row>
    <row r="27" spans="1:12" ht="10.5" customHeight="1">
      <c r="A27" s="21" t="s">
        <v>34</v>
      </c>
      <c r="B27" s="22">
        <v>28</v>
      </c>
      <c r="C27" s="22"/>
      <c r="D27" s="22">
        <v>24</v>
      </c>
      <c r="E27" s="22"/>
      <c r="F27" s="22">
        <v>26</v>
      </c>
      <c r="G27" s="22"/>
      <c r="H27" s="22">
        <v>19</v>
      </c>
      <c r="I27" s="23"/>
      <c r="J27" s="22">
        <v>26</v>
      </c>
      <c r="K27" s="23"/>
      <c r="L27" s="26"/>
    </row>
    <row r="28" spans="1:12" s="31" customFormat="1" ht="10.5" customHeight="1">
      <c r="A28" s="13" t="s">
        <v>35</v>
      </c>
      <c r="B28" s="28">
        <v>28</v>
      </c>
      <c r="C28" s="28"/>
      <c r="D28" s="28">
        <v>24</v>
      </c>
      <c r="E28" s="28"/>
      <c r="F28" s="28">
        <v>26</v>
      </c>
      <c r="G28" s="28"/>
      <c r="H28" s="28">
        <v>19</v>
      </c>
      <c r="I28" s="29"/>
      <c r="J28" s="28">
        <v>26</v>
      </c>
      <c r="K28" s="29"/>
      <c r="L28" s="30"/>
    </row>
    <row r="29" spans="1:12" ht="10.5" customHeight="1">
      <c r="A29" s="21" t="s">
        <v>36</v>
      </c>
      <c r="B29" s="22">
        <v>27</v>
      </c>
      <c r="C29" s="28"/>
      <c r="D29" s="22">
        <v>43</v>
      </c>
      <c r="E29" s="28"/>
      <c r="F29" s="22">
        <v>23</v>
      </c>
      <c r="G29" s="28"/>
      <c r="H29" s="22">
        <v>58</v>
      </c>
      <c r="I29" s="23"/>
      <c r="J29" s="22">
        <v>34</v>
      </c>
      <c r="K29" s="23"/>
      <c r="L29" s="26"/>
    </row>
    <row r="30" spans="1:12" ht="10.5" customHeight="1">
      <c r="A30" s="13" t="s">
        <v>37</v>
      </c>
      <c r="B30" s="28">
        <v>27</v>
      </c>
      <c r="C30" s="28"/>
      <c r="D30" s="28">
        <v>43</v>
      </c>
      <c r="E30" s="28"/>
      <c r="F30" s="28">
        <v>23</v>
      </c>
      <c r="G30" s="28"/>
      <c r="H30" s="28">
        <v>58</v>
      </c>
      <c r="I30" s="23"/>
      <c r="J30" s="28">
        <v>34</v>
      </c>
      <c r="K30" s="23"/>
      <c r="L30" s="26"/>
    </row>
    <row r="31" spans="1:12" s="31" customFormat="1" ht="10.5" customHeight="1">
      <c r="A31" s="21" t="s">
        <v>38</v>
      </c>
      <c r="B31" s="22" t="s">
        <v>27</v>
      </c>
      <c r="C31" s="22"/>
      <c r="D31" s="22" t="s">
        <v>27</v>
      </c>
      <c r="E31" s="22"/>
      <c r="F31" s="22" t="s">
        <v>27</v>
      </c>
      <c r="G31" s="22"/>
      <c r="H31" s="22">
        <v>11</v>
      </c>
      <c r="I31" s="29"/>
      <c r="J31" s="22">
        <v>22</v>
      </c>
      <c r="K31" s="29"/>
      <c r="L31" s="30"/>
    </row>
    <row r="32" spans="1:12" ht="10.5" customHeight="1">
      <c r="A32" s="13" t="s">
        <v>39</v>
      </c>
      <c r="B32" s="28" t="s">
        <v>27</v>
      </c>
      <c r="C32" s="28"/>
      <c r="D32" s="28" t="s">
        <v>27</v>
      </c>
      <c r="E32" s="28"/>
      <c r="F32" s="28" t="s">
        <v>27</v>
      </c>
      <c r="G32" s="28"/>
      <c r="H32" s="28">
        <v>11</v>
      </c>
      <c r="I32" s="23"/>
      <c r="J32" s="28">
        <v>22</v>
      </c>
      <c r="K32" s="23"/>
      <c r="L32" s="26"/>
    </row>
    <row r="33" spans="1:12" ht="10.5" customHeight="1">
      <c r="A33" s="21" t="s">
        <v>40</v>
      </c>
      <c r="B33" s="22">
        <v>48</v>
      </c>
      <c r="C33" s="22"/>
      <c r="D33" s="22">
        <v>52</v>
      </c>
      <c r="E33" s="22"/>
      <c r="F33" s="22">
        <v>60</v>
      </c>
      <c r="G33" s="22"/>
      <c r="H33" s="22">
        <v>37</v>
      </c>
      <c r="I33" s="23"/>
      <c r="J33" s="22">
        <v>46</v>
      </c>
      <c r="K33" s="23"/>
      <c r="L33" s="26"/>
    </row>
    <row r="34" spans="1:12" ht="10.5" customHeight="1">
      <c r="A34" s="13" t="s">
        <v>41</v>
      </c>
      <c r="B34" s="28">
        <v>48</v>
      </c>
      <c r="C34" s="28"/>
      <c r="D34" s="28">
        <v>52</v>
      </c>
      <c r="E34" s="28"/>
      <c r="F34" s="28">
        <v>60</v>
      </c>
      <c r="G34" s="28"/>
      <c r="H34" s="28">
        <v>37</v>
      </c>
      <c r="I34" s="23"/>
      <c r="J34" s="28">
        <v>46</v>
      </c>
      <c r="K34" s="23"/>
      <c r="L34" s="26"/>
    </row>
    <row r="35" spans="1:12" ht="10.5" customHeight="1">
      <c r="A35" s="21" t="s">
        <v>42</v>
      </c>
      <c r="B35" s="22">
        <v>65</v>
      </c>
      <c r="C35" s="28"/>
      <c r="D35" s="22">
        <v>62</v>
      </c>
      <c r="E35" s="28"/>
      <c r="F35" s="22">
        <v>92</v>
      </c>
      <c r="G35" s="28"/>
      <c r="H35" s="22">
        <v>66</v>
      </c>
      <c r="I35" s="23"/>
      <c r="J35" s="22">
        <v>61</v>
      </c>
      <c r="K35" s="23"/>
      <c r="L35" s="26"/>
    </row>
    <row r="36" spans="1:12" ht="10.5" customHeight="1">
      <c r="A36" s="13" t="s">
        <v>43</v>
      </c>
      <c r="B36" s="28">
        <v>65</v>
      </c>
      <c r="C36" s="28"/>
      <c r="D36" s="28">
        <v>62</v>
      </c>
      <c r="E36" s="28"/>
      <c r="F36" s="28">
        <v>92</v>
      </c>
      <c r="G36" s="28"/>
      <c r="H36" s="28">
        <v>66</v>
      </c>
      <c r="I36" s="23"/>
      <c r="J36" s="28">
        <v>61</v>
      </c>
      <c r="K36" s="23"/>
      <c r="L36" s="26"/>
    </row>
    <row r="37" spans="1:12" s="31" customFormat="1" ht="10.5" customHeight="1">
      <c r="A37" s="21" t="s">
        <v>44</v>
      </c>
      <c r="B37" s="22" t="s">
        <v>27</v>
      </c>
      <c r="C37" s="22"/>
      <c r="D37" s="22" t="s">
        <v>27</v>
      </c>
      <c r="E37" s="22"/>
      <c r="F37" s="22">
        <v>19</v>
      </c>
      <c r="G37" s="22"/>
      <c r="H37" s="22">
        <v>7</v>
      </c>
      <c r="I37" s="29"/>
      <c r="J37" s="22">
        <v>8</v>
      </c>
      <c r="K37" s="29"/>
      <c r="L37" s="30"/>
    </row>
    <row r="38" spans="1:12" ht="10.5" customHeight="1">
      <c r="A38" s="13" t="s">
        <v>45</v>
      </c>
      <c r="B38" s="28" t="s">
        <v>27</v>
      </c>
      <c r="C38" s="28"/>
      <c r="D38" s="28" t="s">
        <v>27</v>
      </c>
      <c r="E38" s="28"/>
      <c r="F38" s="28">
        <v>19</v>
      </c>
      <c r="G38" s="28"/>
      <c r="H38" s="28">
        <v>7</v>
      </c>
      <c r="I38" s="23"/>
      <c r="J38" s="28">
        <v>8</v>
      </c>
      <c r="K38" s="23"/>
      <c r="L38" s="26"/>
    </row>
    <row r="39" spans="1:12" ht="10.5" customHeight="1">
      <c r="A39" s="21" t="s">
        <v>46</v>
      </c>
      <c r="B39" s="22">
        <v>23</v>
      </c>
      <c r="C39" s="22"/>
      <c r="D39" s="22">
        <v>24</v>
      </c>
      <c r="E39" s="22"/>
      <c r="F39" s="22">
        <v>17</v>
      </c>
      <c r="G39" s="22"/>
      <c r="H39" s="22">
        <v>22</v>
      </c>
      <c r="I39" s="23"/>
      <c r="J39" s="22">
        <v>32</v>
      </c>
      <c r="K39" s="23"/>
      <c r="L39" s="26"/>
    </row>
    <row r="40" spans="1:12" ht="10.5" customHeight="1">
      <c r="A40" s="13" t="s">
        <v>47</v>
      </c>
      <c r="B40" s="28">
        <v>23</v>
      </c>
      <c r="C40" s="28"/>
      <c r="D40" s="28">
        <v>24</v>
      </c>
      <c r="E40" s="28"/>
      <c r="F40" s="28">
        <v>17</v>
      </c>
      <c r="G40" s="28"/>
      <c r="H40" s="28">
        <v>22</v>
      </c>
      <c r="I40" s="23"/>
      <c r="J40" s="28">
        <v>32</v>
      </c>
      <c r="K40" s="23"/>
      <c r="L40" s="26"/>
    </row>
    <row r="41" spans="1:12" ht="10.5" customHeight="1">
      <c r="A41" s="21" t="s">
        <v>48</v>
      </c>
      <c r="B41" s="22">
        <v>2073</v>
      </c>
      <c r="C41" s="22"/>
      <c r="D41" s="22">
        <v>2307</v>
      </c>
      <c r="E41" s="22"/>
      <c r="F41" s="22">
        <v>1744</v>
      </c>
      <c r="G41" s="22"/>
      <c r="H41" s="22">
        <f>SUM(H42:H51)</f>
        <v>2175</v>
      </c>
      <c r="I41" s="23"/>
      <c r="J41" s="22">
        <f>SUM(J42:J51)</f>
        <v>2365</v>
      </c>
      <c r="K41" s="23"/>
      <c r="L41" s="26"/>
    </row>
    <row r="42" spans="1:12" ht="10.5" customHeight="1">
      <c r="A42" s="13" t="s">
        <v>49</v>
      </c>
      <c r="B42" s="28">
        <v>146</v>
      </c>
      <c r="C42" s="28"/>
      <c r="D42" s="28">
        <v>115</v>
      </c>
      <c r="E42" s="28"/>
      <c r="F42" s="28">
        <v>130</v>
      </c>
      <c r="G42" s="28"/>
      <c r="H42" s="28">
        <v>214</v>
      </c>
      <c r="I42" s="23"/>
      <c r="J42" s="28">
        <v>182</v>
      </c>
      <c r="K42" s="23"/>
      <c r="L42" s="26"/>
    </row>
    <row r="43" spans="1:12" ht="10.5" customHeight="1">
      <c r="A43" s="13" t="s">
        <v>50</v>
      </c>
      <c r="B43" s="28">
        <v>88</v>
      </c>
      <c r="C43" s="28"/>
      <c r="D43" s="28">
        <v>57</v>
      </c>
      <c r="E43" s="28"/>
      <c r="F43" s="28">
        <v>46</v>
      </c>
      <c r="G43" s="28"/>
      <c r="H43" s="28">
        <v>75</v>
      </c>
      <c r="I43" s="23"/>
      <c r="J43" s="28">
        <v>47</v>
      </c>
      <c r="K43" s="23"/>
      <c r="L43" s="26"/>
    </row>
    <row r="44" spans="1:12" ht="10.5" customHeight="1">
      <c r="A44" s="13" t="s">
        <v>51</v>
      </c>
      <c r="B44" s="28">
        <v>232</v>
      </c>
      <c r="C44" s="28"/>
      <c r="D44" s="28">
        <v>315</v>
      </c>
      <c r="E44" s="28"/>
      <c r="F44" s="28">
        <v>193</v>
      </c>
      <c r="G44" s="28"/>
      <c r="H44" s="28">
        <v>174</v>
      </c>
      <c r="I44" s="23"/>
      <c r="J44" s="28">
        <v>246</v>
      </c>
      <c r="K44" s="23"/>
      <c r="L44" s="26"/>
    </row>
    <row r="45" spans="1:12" ht="10.5" customHeight="1">
      <c r="A45" s="13" t="s">
        <v>52</v>
      </c>
      <c r="B45" s="28">
        <v>84</v>
      </c>
      <c r="C45" s="28"/>
      <c r="D45" s="28">
        <v>260</v>
      </c>
      <c r="E45" s="28"/>
      <c r="F45" s="28">
        <v>217</v>
      </c>
      <c r="G45" s="28"/>
      <c r="H45" s="28">
        <v>200</v>
      </c>
      <c r="I45" s="23"/>
      <c r="J45" s="28">
        <v>196</v>
      </c>
      <c r="K45" s="23"/>
      <c r="L45" s="26"/>
    </row>
    <row r="46" spans="1:12" ht="10.5" customHeight="1">
      <c r="A46" s="13" t="s">
        <v>53</v>
      </c>
      <c r="B46" s="28">
        <v>117</v>
      </c>
      <c r="C46" s="28"/>
      <c r="D46" s="28">
        <v>99</v>
      </c>
      <c r="E46" s="28"/>
      <c r="F46" s="28">
        <v>83</v>
      </c>
      <c r="G46" s="28"/>
      <c r="H46" s="28">
        <v>149</v>
      </c>
      <c r="I46" s="23"/>
      <c r="J46" s="28">
        <v>108</v>
      </c>
      <c r="K46" s="23"/>
      <c r="L46" s="26"/>
    </row>
    <row r="47" spans="1:12" ht="10.5" customHeight="1">
      <c r="A47" s="13" t="s">
        <v>54</v>
      </c>
      <c r="B47" s="28">
        <v>31</v>
      </c>
      <c r="C47" s="28"/>
      <c r="D47" s="28">
        <v>75</v>
      </c>
      <c r="E47" s="28"/>
      <c r="F47" s="28">
        <v>101</v>
      </c>
      <c r="G47" s="28"/>
      <c r="H47" s="28">
        <v>46</v>
      </c>
      <c r="I47" s="23"/>
      <c r="J47" s="28">
        <v>124</v>
      </c>
      <c r="K47" s="23"/>
      <c r="L47" s="26"/>
    </row>
    <row r="48" spans="1:12" ht="10.5" customHeight="1">
      <c r="A48" s="13" t="s">
        <v>55</v>
      </c>
      <c r="B48" s="28">
        <v>1151</v>
      </c>
      <c r="C48" s="28"/>
      <c r="D48" s="28">
        <v>1028</v>
      </c>
      <c r="E48" s="28"/>
      <c r="F48" s="28">
        <v>742</v>
      </c>
      <c r="G48" s="28"/>
      <c r="H48" s="28">
        <v>1110</v>
      </c>
      <c r="I48" s="23"/>
      <c r="J48" s="28">
        <v>1273</v>
      </c>
      <c r="K48" s="23"/>
      <c r="L48" s="26"/>
    </row>
    <row r="49" spans="1:12" ht="10.5" customHeight="1">
      <c r="A49" s="13" t="s">
        <v>56</v>
      </c>
      <c r="B49" s="28">
        <v>51</v>
      </c>
      <c r="C49" s="28"/>
      <c r="D49" s="28">
        <v>59</v>
      </c>
      <c r="E49" s="28"/>
      <c r="F49" s="28">
        <v>45</v>
      </c>
      <c r="G49" s="28"/>
      <c r="H49" s="28">
        <v>22</v>
      </c>
      <c r="I49" s="23"/>
      <c r="J49" s="28">
        <v>29</v>
      </c>
      <c r="K49" s="23"/>
      <c r="L49" s="26"/>
    </row>
    <row r="50" spans="1:12" ht="10.5" customHeight="1">
      <c r="A50" s="13" t="s">
        <v>57</v>
      </c>
      <c r="B50" s="28">
        <v>105</v>
      </c>
      <c r="C50" s="28"/>
      <c r="D50" s="28">
        <v>123</v>
      </c>
      <c r="E50" s="28"/>
      <c r="F50" s="28">
        <v>100</v>
      </c>
      <c r="G50" s="28"/>
      <c r="H50" s="28">
        <v>128</v>
      </c>
      <c r="I50" s="23"/>
      <c r="J50" s="28">
        <v>75</v>
      </c>
      <c r="K50" s="23"/>
      <c r="L50" s="26"/>
    </row>
    <row r="51" spans="1:12" ht="10.5" customHeight="1">
      <c r="A51" s="13" t="s">
        <v>58</v>
      </c>
      <c r="B51" s="28">
        <v>68</v>
      </c>
      <c r="C51" s="28"/>
      <c r="D51" s="28">
        <v>176</v>
      </c>
      <c r="E51" s="28"/>
      <c r="F51" s="28">
        <v>87</v>
      </c>
      <c r="G51" s="28"/>
      <c r="H51" s="28">
        <v>57</v>
      </c>
      <c r="I51" s="23"/>
      <c r="J51" s="28">
        <v>85</v>
      </c>
      <c r="K51" s="23"/>
      <c r="L51" s="26"/>
    </row>
    <row r="52" spans="1:12" ht="10.5" customHeight="1">
      <c r="A52" s="21" t="s">
        <v>59</v>
      </c>
      <c r="B52" s="22">
        <v>37</v>
      </c>
      <c r="C52" s="22"/>
      <c r="D52" s="22">
        <v>52</v>
      </c>
      <c r="E52" s="22"/>
      <c r="F52" s="22">
        <v>46</v>
      </c>
      <c r="G52" s="22"/>
      <c r="H52" s="22">
        <v>41</v>
      </c>
      <c r="I52" s="23"/>
      <c r="J52" s="22">
        <v>53</v>
      </c>
      <c r="K52" s="23"/>
      <c r="L52" s="26"/>
    </row>
    <row r="53" spans="1:12" ht="10.5" customHeight="1">
      <c r="A53" s="13" t="s">
        <v>60</v>
      </c>
      <c r="B53" s="28">
        <v>37</v>
      </c>
      <c r="C53" s="28"/>
      <c r="D53" s="28">
        <v>52</v>
      </c>
      <c r="E53" s="28"/>
      <c r="F53" s="28">
        <v>46</v>
      </c>
      <c r="G53" s="28"/>
      <c r="H53" s="28">
        <v>41</v>
      </c>
      <c r="I53" s="23"/>
      <c r="J53" s="28">
        <v>53</v>
      </c>
      <c r="K53" s="23"/>
      <c r="L53" s="26"/>
    </row>
    <row r="54" spans="1:12" ht="10.5" customHeight="1">
      <c r="A54" s="21" t="s">
        <v>61</v>
      </c>
      <c r="B54" s="22">
        <v>426</v>
      </c>
      <c r="C54" s="22"/>
      <c r="D54" s="22">
        <v>484</v>
      </c>
      <c r="E54" s="22"/>
      <c r="F54" s="22">
        <v>390</v>
      </c>
      <c r="G54" s="22"/>
      <c r="H54" s="22">
        <v>334</v>
      </c>
      <c r="I54" s="23"/>
      <c r="J54" s="22">
        <v>297</v>
      </c>
      <c r="K54" s="23"/>
      <c r="L54" s="26"/>
    </row>
    <row r="55" spans="1:12" ht="10.5" customHeight="1">
      <c r="A55" s="13" t="s">
        <v>62</v>
      </c>
      <c r="B55" s="28">
        <v>426</v>
      </c>
      <c r="C55" s="28"/>
      <c r="D55" s="28">
        <v>484</v>
      </c>
      <c r="E55" s="28"/>
      <c r="F55" s="28">
        <v>390</v>
      </c>
      <c r="G55" s="28"/>
      <c r="H55" s="28">
        <v>334</v>
      </c>
      <c r="I55" s="23"/>
      <c r="J55" s="28">
        <v>297</v>
      </c>
      <c r="K55" s="23"/>
      <c r="L55" s="26"/>
    </row>
    <row r="56" spans="1:12" s="31" customFormat="1" ht="10.5" customHeight="1">
      <c r="A56" s="21" t="s">
        <v>63</v>
      </c>
      <c r="B56" s="22">
        <v>26</v>
      </c>
      <c r="C56" s="22"/>
      <c r="D56" s="22">
        <v>17</v>
      </c>
      <c r="E56" s="22"/>
      <c r="F56" s="22">
        <v>21</v>
      </c>
      <c r="G56" s="22"/>
      <c r="H56" s="22">
        <v>23</v>
      </c>
      <c r="I56" s="29"/>
      <c r="J56" s="22">
        <v>15</v>
      </c>
      <c r="K56" s="29"/>
      <c r="L56" s="30"/>
    </row>
    <row r="57" spans="1:12" ht="10.5" customHeight="1">
      <c r="A57" s="13" t="s">
        <v>64</v>
      </c>
      <c r="B57" s="28">
        <v>26</v>
      </c>
      <c r="C57" s="28"/>
      <c r="D57" s="28">
        <v>17</v>
      </c>
      <c r="E57" s="28"/>
      <c r="F57" s="28">
        <v>21</v>
      </c>
      <c r="G57" s="28"/>
      <c r="H57" s="28">
        <v>23</v>
      </c>
      <c r="I57" s="23"/>
      <c r="J57" s="28">
        <v>15</v>
      </c>
      <c r="K57" s="23"/>
      <c r="L57" s="26"/>
    </row>
    <row r="58" spans="1:12" ht="10.5" customHeight="1">
      <c r="A58" s="21" t="s">
        <v>65</v>
      </c>
      <c r="B58" s="22">
        <v>289</v>
      </c>
      <c r="C58" s="22"/>
      <c r="D58" s="22">
        <v>315</v>
      </c>
      <c r="E58" s="22"/>
      <c r="F58" s="22">
        <v>333</v>
      </c>
      <c r="G58" s="22"/>
      <c r="H58" s="22">
        <v>218</v>
      </c>
      <c r="I58" s="23"/>
      <c r="J58" s="22">
        <v>279</v>
      </c>
      <c r="K58" s="23"/>
      <c r="L58" s="26"/>
    </row>
    <row r="59" spans="1:12" ht="10.5" customHeight="1">
      <c r="A59" s="13" t="s">
        <v>66</v>
      </c>
      <c r="B59" s="28">
        <v>289</v>
      </c>
      <c r="C59" s="28"/>
      <c r="D59" s="28">
        <v>315</v>
      </c>
      <c r="E59" s="28"/>
      <c r="F59" s="28">
        <v>333</v>
      </c>
      <c r="G59" s="28"/>
      <c r="H59" s="28">
        <v>218</v>
      </c>
      <c r="I59" s="23"/>
      <c r="J59" s="28">
        <v>279</v>
      </c>
      <c r="K59" s="23"/>
      <c r="L59" s="26"/>
    </row>
    <row r="60" spans="1:12" ht="10.5" customHeight="1">
      <c r="A60" s="21" t="s">
        <v>67</v>
      </c>
      <c r="B60" s="22">
        <v>305</v>
      </c>
      <c r="C60" s="22"/>
      <c r="D60" s="22">
        <v>513</v>
      </c>
      <c r="E60" s="22"/>
      <c r="F60" s="22">
        <v>627</v>
      </c>
      <c r="G60" s="22"/>
      <c r="H60" s="22">
        <f>SUM(H61:H64)</f>
        <v>594</v>
      </c>
      <c r="I60" s="23"/>
      <c r="J60" s="22">
        <f>SUM(J61:J64)</f>
        <v>576</v>
      </c>
      <c r="K60" s="23"/>
      <c r="L60" s="26"/>
    </row>
    <row r="61" spans="1:12" ht="10.5" customHeight="1">
      <c r="A61" s="13" t="s">
        <v>68</v>
      </c>
      <c r="B61" s="28">
        <v>39</v>
      </c>
      <c r="C61" s="28"/>
      <c r="D61" s="28">
        <v>36</v>
      </c>
      <c r="E61" s="28"/>
      <c r="F61" s="28">
        <v>45</v>
      </c>
      <c r="G61" s="28"/>
      <c r="H61" s="28">
        <v>48</v>
      </c>
      <c r="I61" s="23"/>
      <c r="J61" s="28">
        <v>72</v>
      </c>
      <c r="K61" s="23"/>
      <c r="L61" s="26"/>
    </row>
    <row r="62" spans="1:12" ht="10.5" customHeight="1">
      <c r="A62" s="13" t="s">
        <v>69</v>
      </c>
      <c r="B62" s="28">
        <v>41</v>
      </c>
      <c r="C62" s="28"/>
      <c r="D62" s="28">
        <v>222</v>
      </c>
      <c r="E62" s="28"/>
      <c r="F62" s="28">
        <v>223</v>
      </c>
      <c r="G62" s="28"/>
      <c r="H62" s="28">
        <v>147</v>
      </c>
      <c r="I62" s="23"/>
      <c r="J62" s="28">
        <v>199</v>
      </c>
      <c r="K62" s="23"/>
      <c r="L62" s="26"/>
    </row>
    <row r="63" spans="1:12" ht="10.5" customHeight="1">
      <c r="A63" s="13" t="s">
        <v>70</v>
      </c>
      <c r="B63" s="28">
        <v>131</v>
      </c>
      <c r="C63" s="28"/>
      <c r="D63" s="28">
        <v>117</v>
      </c>
      <c r="E63" s="28"/>
      <c r="F63" s="28">
        <v>127</v>
      </c>
      <c r="G63" s="28"/>
      <c r="H63" s="28">
        <v>171</v>
      </c>
      <c r="I63" s="23"/>
      <c r="J63" s="28">
        <v>77</v>
      </c>
      <c r="K63" s="23"/>
      <c r="L63" s="26"/>
    </row>
    <row r="64" spans="1:12" ht="10.5" customHeight="1">
      <c r="A64" s="13" t="s">
        <v>71</v>
      </c>
      <c r="B64" s="28">
        <v>94</v>
      </c>
      <c r="C64" s="28"/>
      <c r="D64" s="28">
        <v>138</v>
      </c>
      <c r="E64" s="28"/>
      <c r="F64" s="28">
        <v>232</v>
      </c>
      <c r="G64" s="28"/>
      <c r="H64" s="28">
        <v>228</v>
      </c>
      <c r="I64" s="23"/>
      <c r="J64" s="28">
        <v>228</v>
      </c>
      <c r="K64" s="23"/>
      <c r="L64" s="26"/>
    </row>
    <row r="65" spans="1:12" ht="10.5" customHeight="1">
      <c r="A65" s="21" t="s">
        <v>72</v>
      </c>
      <c r="B65" s="22">
        <v>5</v>
      </c>
      <c r="C65" s="28"/>
      <c r="D65" s="22">
        <v>59</v>
      </c>
      <c r="E65" s="28"/>
      <c r="F65" s="22">
        <v>64</v>
      </c>
      <c r="G65" s="28"/>
      <c r="H65" s="22">
        <v>65</v>
      </c>
      <c r="I65" s="23"/>
      <c r="J65" s="22">
        <v>17</v>
      </c>
      <c r="K65" s="23"/>
      <c r="L65" s="26"/>
    </row>
    <row r="66" spans="1:12" ht="10.5" customHeight="1">
      <c r="A66" s="13" t="s">
        <v>73</v>
      </c>
      <c r="B66" s="28">
        <v>5</v>
      </c>
      <c r="C66" s="28"/>
      <c r="D66" s="28">
        <v>59</v>
      </c>
      <c r="E66" s="28"/>
      <c r="F66" s="28">
        <v>64</v>
      </c>
      <c r="G66" s="28"/>
      <c r="H66" s="28">
        <v>65</v>
      </c>
      <c r="I66" s="23"/>
      <c r="J66" s="28">
        <v>17</v>
      </c>
      <c r="K66" s="23"/>
      <c r="L66" s="26"/>
    </row>
    <row r="67" spans="1:12" ht="10.5" customHeight="1">
      <c r="A67" s="21" t="s">
        <v>74</v>
      </c>
      <c r="B67" s="22" t="s">
        <v>27</v>
      </c>
      <c r="C67" s="28"/>
      <c r="D67" s="22" t="s">
        <v>27</v>
      </c>
      <c r="E67" s="28"/>
      <c r="F67" s="22">
        <v>32</v>
      </c>
      <c r="G67" s="28"/>
      <c r="H67" s="22">
        <v>24</v>
      </c>
      <c r="I67" s="23"/>
      <c r="J67" s="22">
        <v>28</v>
      </c>
      <c r="K67" s="23"/>
      <c r="L67" s="26"/>
    </row>
    <row r="68" spans="1:12" ht="10.5" customHeight="1">
      <c r="A68" s="13" t="s">
        <v>75</v>
      </c>
      <c r="B68" s="28" t="s">
        <v>27</v>
      </c>
      <c r="C68" s="28"/>
      <c r="D68" s="28" t="s">
        <v>27</v>
      </c>
      <c r="E68" s="28"/>
      <c r="F68" s="28">
        <v>32</v>
      </c>
      <c r="G68" s="28"/>
      <c r="H68" s="28">
        <v>24</v>
      </c>
      <c r="I68" s="23"/>
      <c r="J68" s="28">
        <v>28</v>
      </c>
      <c r="K68" s="23"/>
      <c r="L68" s="26"/>
    </row>
    <row r="69" spans="1:12" ht="10.5" customHeight="1">
      <c r="A69" s="21" t="s">
        <v>76</v>
      </c>
      <c r="B69" s="22">
        <v>52</v>
      </c>
      <c r="C69" s="22"/>
      <c r="D69" s="22">
        <v>61</v>
      </c>
      <c r="E69" s="22"/>
      <c r="F69" s="22">
        <v>59</v>
      </c>
      <c r="G69" s="22"/>
      <c r="H69" s="22">
        <v>68</v>
      </c>
      <c r="I69" s="23"/>
      <c r="J69" s="22">
        <v>83</v>
      </c>
      <c r="K69" s="23"/>
      <c r="L69" s="26"/>
    </row>
    <row r="70" spans="1:12" ht="10.5" customHeight="1">
      <c r="A70" s="13" t="s">
        <v>77</v>
      </c>
      <c r="B70" s="28">
        <v>52</v>
      </c>
      <c r="C70" s="28"/>
      <c r="D70" s="28">
        <v>61</v>
      </c>
      <c r="E70" s="28"/>
      <c r="F70" s="28">
        <v>59</v>
      </c>
      <c r="G70" s="28"/>
      <c r="H70" s="28">
        <v>68</v>
      </c>
      <c r="I70" s="23"/>
      <c r="J70" s="28">
        <v>83</v>
      </c>
      <c r="K70" s="23"/>
      <c r="L70" s="26"/>
    </row>
    <row r="71" spans="1:12" ht="10.5" customHeight="1">
      <c r="A71" s="21" t="s">
        <v>78</v>
      </c>
      <c r="B71" s="22" t="s">
        <v>27</v>
      </c>
      <c r="C71" s="22"/>
      <c r="D71" s="22" t="s">
        <v>27</v>
      </c>
      <c r="E71" s="22"/>
      <c r="F71" s="22">
        <v>63</v>
      </c>
      <c r="G71" s="22"/>
      <c r="H71" s="22">
        <v>29</v>
      </c>
      <c r="I71" s="23"/>
      <c r="J71" s="22">
        <v>47</v>
      </c>
      <c r="K71" s="23"/>
      <c r="L71" s="26"/>
    </row>
    <row r="72" spans="1:12" ht="10.5" customHeight="1">
      <c r="A72" s="13" t="s">
        <v>79</v>
      </c>
      <c r="B72" s="28" t="s">
        <v>27</v>
      </c>
      <c r="C72" s="28"/>
      <c r="D72" s="28" t="s">
        <v>27</v>
      </c>
      <c r="E72" s="28"/>
      <c r="F72" s="28">
        <v>63</v>
      </c>
      <c r="G72" s="28"/>
      <c r="H72" s="28">
        <v>29</v>
      </c>
      <c r="I72" s="23"/>
      <c r="J72" s="28">
        <v>47</v>
      </c>
      <c r="K72" s="23"/>
      <c r="L72" s="26"/>
    </row>
    <row r="73" spans="1:12" ht="10.5" customHeight="1">
      <c r="A73" s="21" t="s">
        <v>80</v>
      </c>
      <c r="B73" s="22">
        <v>49</v>
      </c>
      <c r="C73" s="22"/>
      <c r="D73" s="22">
        <v>54</v>
      </c>
      <c r="E73" s="22"/>
      <c r="F73" s="22">
        <v>121</v>
      </c>
      <c r="G73" s="22"/>
      <c r="H73" s="22">
        <v>54</v>
      </c>
      <c r="I73" s="23"/>
      <c r="J73" s="22">
        <v>27</v>
      </c>
      <c r="K73" s="23"/>
      <c r="L73" s="26"/>
    </row>
    <row r="74" spans="1:12" ht="10.5" customHeight="1">
      <c r="A74" s="13" t="s">
        <v>81</v>
      </c>
      <c r="B74" s="28">
        <v>49</v>
      </c>
      <c r="C74" s="28"/>
      <c r="D74" s="28">
        <v>54</v>
      </c>
      <c r="E74" s="28"/>
      <c r="F74" s="28">
        <v>121</v>
      </c>
      <c r="G74" s="28"/>
      <c r="H74" s="28">
        <v>54</v>
      </c>
      <c r="I74" s="23"/>
      <c r="J74" s="28">
        <v>27</v>
      </c>
      <c r="K74" s="23"/>
      <c r="L74" s="26"/>
    </row>
    <row r="75" spans="1:12" ht="10.5" customHeight="1">
      <c r="A75" s="21" t="s">
        <v>82</v>
      </c>
      <c r="B75" s="22">
        <v>280</v>
      </c>
      <c r="C75" s="22"/>
      <c r="D75" s="22">
        <v>329</v>
      </c>
      <c r="E75" s="22"/>
      <c r="F75" s="22">
        <v>220</v>
      </c>
      <c r="G75" s="22"/>
      <c r="H75" s="22">
        <v>237</v>
      </c>
      <c r="I75" s="23"/>
      <c r="J75" s="22">
        <f>SUM(J76:J79)</f>
        <v>190</v>
      </c>
      <c r="K75" s="23"/>
      <c r="L75" s="26"/>
    </row>
    <row r="76" spans="1:12" ht="10.5" customHeight="1">
      <c r="A76" s="13" t="s">
        <v>83</v>
      </c>
      <c r="B76" s="28">
        <v>188</v>
      </c>
      <c r="C76" s="28"/>
      <c r="D76" s="28">
        <v>258</v>
      </c>
      <c r="E76" s="28"/>
      <c r="F76" s="28">
        <v>167</v>
      </c>
      <c r="G76" s="28"/>
      <c r="H76" s="28">
        <v>195</v>
      </c>
      <c r="I76" s="23"/>
      <c r="J76" s="28">
        <v>154</v>
      </c>
      <c r="K76" s="23"/>
      <c r="L76" s="26"/>
    </row>
    <row r="77" spans="1:12" ht="10.5" customHeight="1">
      <c r="A77" s="13" t="s">
        <v>84</v>
      </c>
      <c r="B77" s="28">
        <v>71</v>
      </c>
      <c r="C77" s="28"/>
      <c r="D77" s="28">
        <v>59</v>
      </c>
      <c r="E77" s="28"/>
      <c r="F77" s="28">
        <v>36</v>
      </c>
      <c r="G77" s="28"/>
      <c r="H77" s="28">
        <v>28</v>
      </c>
      <c r="I77" s="23"/>
      <c r="J77" s="28">
        <v>30</v>
      </c>
      <c r="K77" s="23"/>
      <c r="L77" s="26"/>
    </row>
    <row r="78" spans="1:12" ht="10.5" customHeight="1">
      <c r="A78" s="13" t="s">
        <v>85</v>
      </c>
      <c r="B78" s="28">
        <v>11</v>
      </c>
      <c r="C78" s="28"/>
      <c r="D78" s="28">
        <v>7</v>
      </c>
      <c r="E78" s="28"/>
      <c r="F78" s="28">
        <v>6</v>
      </c>
      <c r="G78" s="28"/>
      <c r="H78" s="28">
        <v>8</v>
      </c>
      <c r="I78" s="23"/>
      <c r="J78" s="28">
        <v>5</v>
      </c>
      <c r="K78" s="23"/>
      <c r="L78" s="26"/>
    </row>
    <row r="79" spans="1:12" ht="10.5" customHeight="1">
      <c r="A79" s="13" t="s">
        <v>86</v>
      </c>
      <c r="B79" s="28">
        <v>10</v>
      </c>
      <c r="C79" s="28"/>
      <c r="D79" s="28">
        <v>5</v>
      </c>
      <c r="E79" s="28"/>
      <c r="F79" s="28">
        <v>11</v>
      </c>
      <c r="G79" s="28"/>
      <c r="H79" s="28">
        <v>6</v>
      </c>
      <c r="I79" s="23"/>
      <c r="J79" s="28">
        <v>1</v>
      </c>
      <c r="K79" s="23"/>
      <c r="L79" s="26"/>
    </row>
    <row r="80" spans="1:12" ht="10.5" customHeight="1">
      <c r="A80" s="21" t="s">
        <v>87</v>
      </c>
      <c r="B80" s="22">
        <v>2200</v>
      </c>
      <c r="C80" s="22"/>
      <c r="D80" s="22">
        <v>2449</v>
      </c>
      <c r="E80" s="22"/>
      <c r="F80" s="22">
        <v>2339</v>
      </c>
      <c r="G80" s="22"/>
      <c r="H80" s="22">
        <f>SUM(H81:H83)</f>
        <v>1975</v>
      </c>
      <c r="I80" s="23"/>
      <c r="J80" s="22">
        <f>SUM(J81:J83)</f>
        <v>2004</v>
      </c>
      <c r="K80" s="23"/>
      <c r="L80" s="26"/>
    </row>
    <row r="81" spans="1:12" ht="10.5" customHeight="1">
      <c r="A81" s="13" t="s">
        <v>88</v>
      </c>
      <c r="B81" s="28">
        <v>161</v>
      </c>
      <c r="C81" s="28"/>
      <c r="D81" s="28">
        <v>295</v>
      </c>
      <c r="E81" s="28"/>
      <c r="F81" s="28">
        <v>386</v>
      </c>
      <c r="G81" s="28"/>
      <c r="H81" s="28">
        <v>288</v>
      </c>
      <c r="I81" s="23"/>
      <c r="J81" s="28">
        <v>369</v>
      </c>
      <c r="K81" s="23"/>
      <c r="L81" s="26"/>
    </row>
    <row r="82" spans="1:12" ht="10.5" customHeight="1">
      <c r="A82" s="13" t="s">
        <v>89</v>
      </c>
      <c r="B82" s="28">
        <v>1851</v>
      </c>
      <c r="C82" s="28"/>
      <c r="D82" s="28">
        <v>2130</v>
      </c>
      <c r="E82" s="28"/>
      <c r="F82" s="28">
        <v>1953</v>
      </c>
      <c r="G82" s="28"/>
      <c r="H82" s="28">
        <v>1687</v>
      </c>
      <c r="I82" s="23"/>
      <c r="J82" s="28">
        <v>1635</v>
      </c>
      <c r="K82" s="23"/>
      <c r="L82" s="26"/>
    </row>
    <row r="83" spans="1:12" ht="10.5" customHeight="1">
      <c r="A83" s="13" t="s">
        <v>90</v>
      </c>
      <c r="B83" s="28">
        <v>188</v>
      </c>
      <c r="C83" s="28"/>
      <c r="D83" s="28">
        <v>24</v>
      </c>
      <c r="E83" s="28"/>
      <c r="F83" s="28" t="s">
        <v>27</v>
      </c>
      <c r="G83" s="28"/>
      <c r="H83" s="28" t="s">
        <v>27</v>
      </c>
      <c r="I83" s="23"/>
      <c r="J83" s="28" t="s">
        <v>27</v>
      </c>
      <c r="K83" s="23"/>
      <c r="L83" s="26"/>
    </row>
    <row r="84" spans="1:12" s="31" customFormat="1" ht="10.5" customHeight="1">
      <c r="A84" s="21" t="s">
        <v>91</v>
      </c>
      <c r="B84" s="22">
        <v>32</v>
      </c>
      <c r="C84" s="22"/>
      <c r="D84" s="22">
        <v>54</v>
      </c>
      <c r="E84" s="22"/>
      <c r="F84" s="22">
        <v>80</v>
      </c>
      <c r="G84" s="22"/>
      <c r="H84" s="22">
        <v>61</v>
      </c>
      <c r="I84" s="29"/>
      <c r="J84" s="22">
        <v>79</v>
      </c>
      <c r="K84" s="29"/>
      <c r="L84" s="30"/>
    </row>
    <row r="85" spans="1:12" ht="10.5" customHeight="1">
      <c r="A85" s="13" t="s">
        <v>92</v>
      </c>
      <c r="B85" s="28">
        <v>32</v>
      </c>
      <c r="C85" s="28"/>
      <c r="D85" s="28">
        <v>54</v>
      </c>
      <c r="E85" s="28"/>
      <c r="F85" s="28">
        <v>80</v>
      </c>
      <c r="G85" s="28"/>
      <c r="H85" s="28">
        <v>61</v>
      </c>
      <c r="I85" s="23"/>
      <c r="J85" s="28">
        <v>79</v>
      </c>
      <c r="K85" s="23"/>
      <c r="L85" s="26"/>
    </row>
    <row r="86" spans="1:12" s="31" customFormat="1" ht="10.5" customHeight="1">
      <c r="A86" s="21" t="s">
        <v>93</v>
      </c>
      <c r="B86" s="22" t="s">
        <v>27</v>
      </c>
      <c r="C86" s="22"/>
      <c r="D86" s="22" t="s">
        <v>27</v>
      </c>
      <c r="E86" s="22"/>
      <c r="F86" s="22">
        <v>9</v>
      </c>
      <c r="G86" s="22"/>
      <c r="H86" s="22">
        <v>4</v>
      </c>
      <c r="I86" s="29"/>
      <c r="J86" s="22">
        <v>7</v>
      </c>
      <c r="K86" s="29"/>
      <c r="L86" s="30"/>
    </row>
    <row r="87" spans="1:12" ht="10.5" customHeight="1">
      <c r="A87" s="13" t="s">
        <v>94</v>
      </c>
      <c r="B87" s="28" t="s">
        <v>27</v>
      </c>
      <c r="C87" s="28"/>
      <c r="D87" s="28" t="s">
        <v>27</v>
      </c>
      <c r="E87" s="28"/>
      <c r="F87" s="28">
        <v>9</v>
      </c>
      <c r="G87" s="28"/>
      <c r="H87" s="28">
        <v>4</v>
      </c>
      <c r="I87" s="23"/>
      <c r="J87" s="28">
        <v>7</v>
      </c>
      <c r="K87" s="23"/>
      <c r="L87" s="26"/>
    </row>
    <row r="88" spans="1:12" ht="10.5" customHeight="1">
      <c r="A88" s="21" t="s">
        <v>95</v>
      </c>
      <c r="B88" s="22">
        <v>54</v>
      </c>
      <c r="C88" s="22"/>
      <c r="D88" s="22">
        <v>29</v>
      </c>
      <c r="E88" s="22"/>
      <c r="F88" s="22">
        <v>68</v>
      </c>
      <c r="G88" s="22"/>
      <c r="H88" s="22">
        <v>24</v>
      </c>
      <c r="I88" s="23"/>
      <c r="J88" s="22">
        <v>20</v>
      </c>
      <c r="K88" s="23"/>
      <c r="L88" s="26"/>
    </row>
    <row r="89" spans="1:12" s="31" customFormat="1" ht="10.5" customHeight="1">
      <c r="A89" s="13" t="s">
        <v>96</v>
      </c>
      <c r="B89" s="28">
        <v>54</v>
      </c>
      <c r="C89" s="28"/>
      <c r="D89" s="28">
        <v>29</v>
      </c>
      <c r="E89" s="28"/>
      <c r="F89" s="28">
        <v>68</v>
      </c>
      <c r="G89" s="28"/>
      <c r="H89" s="28">
        <v>24</v>
      </c>
      <c r="I89" s="29"/>
      <c r="J89" s="28">
        <v>20</v>
      </c>
      <c r="K89" s="29"/>
      <c r="L89" s="30"/>
    </row>
    <row r="90" spans="1:12" ht="10.5" customHeight="1">
      <c r="A90" s="21" t="s">
        <v>97</v>
      </c>
      <c r="B90" s="22">
        <v>83</v>
      </c>
      <c r="C90" s="22"/>
      <c r="D90" s="22">
        <v>78</v>
      </c>
      <c r="E90" s="22"/>
      <c r="F90" s="22">
        <v>54</v>
      </c>
      <c r="G90" s="22"/>
      <c r="H90" s="22">
        <v>61</v>
      </c>
      <c r="I90" s="23"/>
      <c r="J90" s="22">
        <v>95</v>
      </c>
      <c r="K90" s="23"/>
      <c r="L90" s="26"/>
    </row>
    <row r="91" spans="1:12" ht="10.5" customHeight="1">
      <c r="A91" s="13" t="s">
        <v>98</v>
      </c>
      <c r="B91" s="28">
        <v>83</v>
      </c>
      <c r="C91" s="28"/>
      <c r="D91" s="28">
        <v>78</v>
      </c>
      <c r="E91" s="28"/>
      <c r="F91" s="28">
        <v>54</v>
      </c>
      <c r="G91" s="28"/>
      <c r="H91" s="28">
        <v>61</v>
      </c>
      <c r="I91" s="23"/>
      <c r="J91" s="28">
        <v>95</v>
      </c>
      <c r="K91" s="23"/>
      <c r="L91" s="26"/>
    </row>
    <row r="92" spans="1:12" ht="10.5" customHeight="1">
      <c r="A92" s="13"/>
      <c r="B92" s="28"/>
      <c r="C92" s="28"/>
      <c r="D92" s="28"/>
      <c r="E92" s="28"/>
      <c r="F92" s="28"/>
      <c r="G92" s="28"/>
      <c r="H92" s="32"/>
      <c r="I92" s="23"/>
      <c r="J92" s="32"/>
      <c r="K92" s="23"/>
      <c r="L92" s="26"/>
    </row>
    <row r="93" spans="1:12" ht="11.25" customHeight="1">
      <c r="A93" s="21" t="s">
        <v>99</v>
      </c>
      <c r="B93" s="22">
        <v>2166</v>
      </c>
      <c r="C93" s="22"/>
      <c r="D93" s="22">
        <v>2118</v>
      </c>
      <c r="E93" s="22"/>
      <c r="F93" s="22">
        <v>1831</v>
      </c>
      <c r="G93" s="22"/>
      <c r="H93" s="22">
        <f>H95+H97+H99+H101+H103+H107</f>
        <v>1802</v>
      </c>
      <c r="I93" s="23"/>
      <c r="J93" s="22">
        <f>J95+J97+J99+J101+J103+J107</f>
        <v>1875</v>
      </c>
      <c r="K93" s="23"/>
      <c r="L93" s="26"/>
    </row>
    <row r="94" spans="1:12" ht="10.5" customHeight="1">
      <c r="A94" s="13"/>
      <c r="B94" s="28"/>
      <c r="C94" s="28"/>
      <c r="D94" s="28"/>
      <c r="E94" s="28"/>
      <c r="F94" s="28"/>
      <c r="G94" s="28"/>
      <c r="H94" s="28"/>
      <c r="I94" s="23"/>
      <c r="J94" s="32"/>
      <c r="K94" s="23"/>
      <c r="L94" s="26"/>
    </row>
    <row r="95" spans="1:12" ht="10.5" customHeight="1">
      <c r="A95" s="21" t="s">
        <v>100</v>
      </c>
      <c r="B95" s="22">
        <v>550</v>
      </c>
      <c r="C95" s="22"/>
      <c r="D95" s="22">
        <v>626</v>
      </c>
      <c r="E95" s="22"/>
      <c r="F95" s="22">
        <v>486</v>
      </c>
      <c r="G95" s="22"/>
      <c r="H95" s="22">
        <v>542</v>
      </c>
      <c r="I95" s="23"/>
      <c r="J95" s="22">
        <v>416</v>
      </c>
      <c r="K95" s="23"/>
      <c r="L95" s="26"/>
    </row>
    <row r="96" spans="1:12" ht="10.5" customHeight="1">
      <c r="A96" s="13" t="s">
        <v>101</v>
      </c>
      <c r="B96" s="28">
        <v>550</v>
      </c>
      <c r="C96" s="28"/>
      <c r="D96" s="28">
        <v>626</v>
      </c>
      <c r="E96" s="28"/>
      <c r="F96" s="28">
        <v>486</v>
      </c>
      <c r="G96" s="28"/>
      <c r="H96" s="28">
        <v>542</v>
      </c>
      <c r="I96" s="23"/>
      <c r="J96" s="28">
        <v>416</v>
      </c>
      <c r="K96" s="23"/>
      <c r="L96" s="26"/>
    </row>
    <row r="97" spans="1:12" s="31" customFormat="1" ht="10.5" customHeight="1">
      <c r="A97" s="21" t="s">
        <v>102</v>
      </c>
      <c r="B97" s="22">
        <v>109</v>
      </c>
      <c r="C97" s="22"/>
      <c r="D97" s="22">
        <v>85</v>
      </c>
      <c r="E97" s="22"/>
      <c r="F97" s="22">
        <v>81</v>
      </c>
      <c r="G97" s="22"/>
      <c r="H97" s="22">
        <v>62</v>
      </c>
      <c r="I97" s="29"/>
      <c r="J97" s="22">
        <v>89</v>
      </c>
      <c r="K97" s="29"/>
      <c r="L97" s="30"/>
    </row>
    <row r="98" spans="1:12" s="31" customFormat="1" ht="10.5" customHeight="1">
      <c r="A98" s="13" t="s">
        <v>103</v>
      </c>
      <c r="B98" s="28">
        <v>109</v>
      </c>
      <c r="C98" s="28"/>
      <c r="D98" s="28">
        <v>85</v>
      </c>
      <c r="E98" s="28"/>
      <c r="F98" s="28">
        <v>81</v>
      </c>
      <c r="G98" s="28"/>
      <c r="H98" s="28">
        <v>62</v>
      </c>
      <c r="I98" s="29"/>
      <c r="J98" s="28">
        <v>89</v>
      </c>
      <c r="K98" s="29"/>
      <c r="L98" s="30"/>
    </row>
    <row r="99" spans="1:12" s="31" customFormat="1" ht="10.5" customHeight="1">
      <c r="A99" s="21" t="s">
        <v>104</v>
      </c>
      <c r="B99" s="22">
        <v>88</v>
      </c>
      <c r="C99" s="22"/>
      <c r="D99" s="22">
        <v>126</v>
      </c>
      <c r="E99" s="22"/>
      <c r="F99" s="22">
        <v>81</v>
      </c>
      <c r="G99" s="22"/>
      <c r="H99" s="22">
        <v>75</v>
      </c>
      <c r="I99" s="29"/>
      <c r="J99" s="22">
        <v>106</v>
      </c>
      <c r="K99" s="29"/>
      <c r="L99" s="30"/>
    </row>
    <row r="100" spans="1:12" ht="10.5" customHeight="1">
      <c r="A100" s="13" t="s">
        <v>105</v>
      </c>
      <c r="B100" s="28">
        <v>88</v>
      </c>
      <c r="C100" s="28"/>
      <c r="D100" s="28">
        <v>126</v>
      </c>
      <c r="E100" s="28"/>
      <c r="F100" s="28">
        <v>81</v>
      </c>
      <c r="G100" s="28"/>
      <c r="H100" s="28">
        <v>75</v>
      </c>
      <c r="I100" s="23"/>
      <c r="J100" s="28">
        <v>106</v>
      </c>
      <c r="K100" s="23"/>
      <c r="L100" s="26"/>
    </row>
    <row r="101" spans="1:12" s="31" customFormat="1" ht="10.5" customHeight="1">
      <c r="A101" s="21" t="s">
        <v>106</v>
      </c>
      <c r="B101" s="22">
        <v>29</v>
      </c>
      <c r="C101" s="28"/>
      <c r="D101" s="22">
        <v>20</v>
      </c>
      <c r="E101" s="28"/>
      <c r="F101" s="22">
        <v>21</v>
      </c>
      <c r="G101" s="28"/>
      <c r="H101" s="22">
        <v>17</v>
      </c>
      <c r="I101" s="29"/>
      <c r="J101" s="22">
        <v>14</v>
      </c>
      <c r="K101" s="29"/>
      <c r="L101" s="30"/>
    </row>
    <row r="102" spans="1:12" s="31" customFormat="1" ht="10.5" customHeight="1">
      <c r="A102" s="13" t="s">
        <v>107</v>
      </c>
      <c r="B102" s="28">
        <v>29</v>
      </c>
      <c r="C102" s="28"/>
      <c r="D102" s="28">
        <v>20</v>
      </c>
      <c r="E102" s="28"/>
      <c r="F102" s="28">
        <v>21</v>
      </c>
      <c r="G102" s="28"/>
      <c r="H102" s="28">
        <v>17</v>
      </c>
      <c r="I102" s="29"/>
      <c r="J102" s="28">
        <v>14</v>
      </c>
      <c r="K102" s="29"/>
      <c r="L102" s="30"/>
    </row>
    <row r="103" spans="1:12" s="31" customFormat="1" ht="10.5" customHeight="1">
      <c r="A103" s="21" t="s">
        <v>108</v>
      </c>
      <c r="B103" s="22">
        <v>1347</v>
      </c>
      <c r="C103" s="22"/>
      <c r="D103" s="22">
        <v>1216</v>
      </c>
      <c r="E103" s="22"/>
      <c r="F103" s="22">
        <v>1090</v>
      </c>
      <c r="G103" s="22"/>
      <c r="H103" s="22">
        <v>1081</v>
      </c>
      <c r="I103" s="29"/>
      <c r="J103" s="22">
        <f>SUM(J104:J106)</f>
        <v>1230</v>
      </c>
      <c r="K103" s="29"/>
      <c r="L103" s="30"/>
    </row>
    <row r="104" spans="1:12" ht="10.5" customHeight="1">
      <c r="A104" s="13" t="s">
        <v>109</v>
      </c>
      <c r="B104" s="28">
        <v>287</v>
      </c>
      <c r="C104" s="28"/>
      <c r="D104" s="28">
        <v>295</v>
      </c>
      <c r="E104" s="28"/>
      <c r="F104" s="28">
        <v>243</v>
      </c>
      <c r="G104" s="28"/>
      <c r="H104" s="28">
        <v>242</v>
      </c>
      <c r="I104" s="23"/>
      <c r="J104" s="28">
        <v>289</v>
      </c>
      <c r="K104" s="23"/>
      <c r="L104" s="26"/>
    </row>
    <row r="105" spans="1:12" s="31" customFormat="1" ht="10.5" customHeight="1">
      <c r="A105" s="13" t="s">
        <v>110</v>
      </c>
      <c r="B105" s="28">
        <v>699</v>
      </c>
      <c r="C105" s="28"/>
      <c r="D105" s="28">
        <v>578</v>
      </c>
      <c r="E105" s="28"/>
      <c r="F105" s="28">
        <v>536</v>
      </c>
      <c r="G105" s="28"/>
      <c r="H105" s="28">
        <v>435</v>
      </c>
      <c r="I105" s="29"/>
      <c r="J105" s="28">
        <v>526</v>
      </c>
      <c r="K105" s="29"/>
      <c r="L105" s="30"/>
    </row>
    <row r="106" spans="1:12" ht="10.5" customHeight="1">
      <c r="A106" s="13" t="s">
        <v>111</v>
      </c>
      <c r="B106" s="28">
        <v>361</v>
      </c>
      <c r="C106" s="28"/>
      <c r="D106" s="28">
        <v>343</v>
      </c>
      <c r="E106" s="28"/>
      <c r="F106" s="28">
        <v>311</v>
      </c>
      <c r="G106" s="28"/>
      <c r="H106" s="28">
        <v>404</v>
      </c>
      <c r="I106" s="23"/>
      <c r="J106" s="28">
        <v>415</v>
      </c>
      <c r="K106" s="23"/>
      <c r="L106" s="26"/>
    </row>
    <row r="107" spans="1:12" ht="10.5" customHeight="1">
      <c r="A107" s="21" t="s">
        <v>112</v>
      </c>
      <c r="B107" s="22">
        <v>33</v>
      </c>
      <c r="C107" s="22"/>
      <c r="D107" s="22">
        <v>35</v>
      </c>
      <c r="E107" s="22"/>
      <c r="F107" s="22">
        <v>55</v>
      </c>
      <c r="G107" s="22"/>
      <c r="H107" s="22">
        <v>25</v>
      </c>
      <c r="I107" s="23"/>
      <c r="J107" s="22">
        <v>20</v>
      </c>
      <c r="K107" s="23"/>
      <c r="L107" s="26"/>
    </row>
    <row r="108" spans="1:12" ht="10.5" customHeight="1">
      <c r="A108" s="13" t="s">
        <v>113</v>
      </c>
      <c r="B108" s="28">
        <v>33</v>
      </c>
      <c r="C108" s="28"/>
      <c r="D108" s="28">
        <v>35</v>
      </c>
      <c r="E108" s="28"/>
      <c r="F108" s="28">
        <v>55</v>
      </c>
      <c r="G108" s="28"/>
      <c r="H108" s="28">
        <v>25</v>
      </c>
      <c r="I108" s="23"/>
      <c r="J108" s="28">
        <v>20</v>
      </c>
      <c r="K108" s="23"/>
      <c r="L108" s="26"/>
    </row>
    <row r="109" spans="1:12" s="31" customFormat="1" ht="10.5" customHeight="1">
      <c r="A109" s="13"/>
      <c r="B109" s="28"/>
      <c r="C109" s="28"/>
      <c r="D109" s="28"/>
      <c r="E109" s="28"/>
      <c r="F109" s="28"/>
      <c r="G109" s="28"/>
      <c r="H109" s="32"/>
      <c r="I109" s="29"/>
      <c r="J109" s="32"/>
      <c r="K109" s="29"/>
      <c r="L109" s="30"/>
    </row>
    <row r="110" spans="1:12" s="31" customFormat="1" ht="10.5" customHeight="1">
      <c r="A110" s="21" t="s">
        <v>114</v>
      </c>
      <c r="B110" s="22">
        <v>1080</v>
      </c>
      <c r="C110" s="22"/>
      <c r="D110" s="22">
        <v>1318</v>
      </c>
      <c r="E110" s="22"/>
      <c r="F110" s="22">
        <v>1202</v>
      </c>
      <c r="G110" s="22"/>
      <c r="H110" s="22">
        <f>H112+H114+H117+H119+H121+H123+H128+H130+H132+H134+H137+H141+H149+H151+H153+H155+H157+H159+H161+H164+H166+H168</f>
        <v>1228</v>
      </c>
      <c r="I110" s="29"/>
      <c r="J110" s="22">
        <f>J112+J114+J117+J119+J121+J123+J126+J128+J130+J132+J134+J137+J141+J149+J151+J153+J155+J157+J159+J161+J164+J166+J168</f>
        <v>1365</v>
      </c>
      <c r="K110" s="29"/>
      <c r="L110" s="30"/>
    </row>
    <row r="111" spans="1:12" s="31" customFormat="1" ht="10.5" customHeight="1">
      <c r="A111" s="21"/>
      <c r="B111" s="22"/>
      <c r="C111" s="22"/>
      <c r="D111" s="22"/>
      <c r="E111" s="22"/>
      <c r="F111" s="22"/>
      <c r="G111" s="22"/>
      <c r="H111" s="25"/>
      <c r="I111" s="29"/>
      <c r="J111" s="25"/>
      <c r="K111" s="29"/>
      <c r="L111" s="30"/>
    </row>
    <row r="112" spans="1:12" s="31" customFormat="1" ht="10.5" customHeight="1">
      <c r="A112" s="21" t="s">
        <v>115</v>
      </c>
      <c r="B112" s="22">
        <v>24</v>
      </c>
      <c r="C112" s="22"/>
      <c r="D112" s="22">
        <v>23</v>
      </c>
      <c r="E112" s="22"/>
      <c r="F112" s="22">
        <v>40</v>
      </c>
      <c r="G112" s="22"/>
      <c r="H112" s="22">
        <v>32</v>
      </c>
      <c r="I112" s="29"/>
      <c r="J112" s="22">
        <v>38</v>
      </c>
      <c r="K112" s="29"/>
      <c r="L112" s="30"/>
    </row>
    <row r="113" spans="1:12" ht="10.5" customHeight="1">
      <c r="A113" s="13" t="s">
        <v>116</v>
      </c>
      <c r="B113" s="28">
        <v>24</v>
      </c>
      <c r="C113" s="28"/>
      <c r="D113" s="28">
        <v>23</v>
      </c>
      <c r="E113" s="28"/>
      <c r="F113" s="28">
        <v>40</v>
      </c>
      <c r="G113" s="28"/>
      <c r="H113" s="28">
        <v>32</v>
      </c>
      <c r="I113" s="23"/>
      <c r="J113" s="28">
        <v>38</v>
      </c>
      <c r="K113" s="23"/>
      <c r="L113" s="26"/>
    </row>
    <row r="114" spans="1:10" ht="12.75">
      <c r="A114" s="21" t="s">
        <v>117</v>
      </c>
      <c r="B114" s="22">
        <v>41</v>
      </c>
      <c r="C114" s="22"/>
      <c r="D114" s="22">
        <v>73</v>
      </c>
      <c r="E114" s="22"/>
      <c r="F114" s="22">
        <v>69</v>
      </c>
      <c r="G114" s="22"/>
      <c r="H114" s="22">
        <v>66</v>
      </c>
      <c r="J114" s="22">
        <f>SUM(J115:J116)</f>
        <v>69</v>
      </c>
    </row>
    <row r="115" spans="1:10" ht="12.75">
      <c r="A115" s="13" t="s">
        <v>118</v>
      </c>
      <c r="B115" s="28">
        <v>34</v>
      </c>
      <c r="C115" s="28"/>
      <c r="D115" s="28">
        <v>57</v>
      </c>
      <c r="E115" s="28"/>
      <c r="F115" s="28">
        <v>64</v>
      </c>
      <c r="G115" s="28"/>
      <c r="H115" s="28">
        <v>61</v>
      </c>
      <c r="J115" s="28">
        <v>65</v>
      </c>
    </row>
    <row r="116" spans="1:12" ht="10.5" customHeight="1">
      <c r="A116" s="13" t="s">
        <v>119</v>
      </c>
      <c r="B116" s="28">
        <v>7</v>
      </c>
      <c r="C116" s="28"/>
      <c r="D116" s="28">
        <v>16</v>
      </c>
      <c r="E116" s="28"/>
      <c r="F116" s="28">
        <v>5</v>
      </c>
      <c r="G116" s="28"/>
      <c r="H116" s="28">
        <v>5</v>
      </c>
      <c r="I116" s="26"/>
      <c r="J116" s="28">
        <v>4</v>
      </c>
      <c r="K116" s="26"/>
      <c r="L116" s="26"/>
    </row>
    <row r="117" spans="1:12" ht="10.5" customHeight="1">
      <c r="A117" s="21" t="s">
        <v>120</v>
      </c>
      <c r="B117" s="22" t="s">
        <v>27</v>
      </c>
      <c r="C117" s="22"/>
      <c r="D117" s="22" t="s">
        <v>27</v>
      </c>
      <c r="E117" s="22"/>
      <c r="F117" s="22">
        <v>11</v>
      </c>
      <c r="G117" s="22"/>
      <c r="H117" s="22">
        <v>6</v>
      </c>
      <c r="I117" s="26"/>
      <c r="J117" s="22">
        <v>4</v>
      </c>
      <c r="K117" s="26"/>
      <c r="L117" s="26"/>
    </row>
    <row r="118" spans="1:12" ht="10.5" customHeight="1">
      <c r="A118" s="13" t="s">
        <v>121</v>
      </c>
      <c r="B118" s="28" t="s">
        <v>27</v>
      </c>
      <c r="C118" s="28"/>
      <c r="D118" s="28" t="s">
        <v>27</v>
      </c>
      <c r="E118" s="28"/>
      <c r="F118" s="28">
        <v>11</v>
      </c>
      <c r="G118" s="28"/>
      <c r="H118" s="28">
        <v>6</v>
      </c>
      <c r="I118" s="26"/>
      <c r="J118" s="28">
        <v>4</v>
      </c>
      <c r="K118" s="26"/>
      <c r="L118" s="26"/>
    </row>
    <row r="119" spans="1:12" ht="10.5" customHeight="1">
      <c r="A119" s="21" t="s">
        <v>122</v>
      </c>
      <c r="B119" s="22">
        <v>41</v>
      </c>
      <c r="C119" s="22"/>
      <c r="D119" s="22">
        <v>25</v>
      </c>
      <c r="E119" s="22"/>
      <c r="F119" s="22">
        <v>36</v>
      </c>
      <c r="G119" s="22"/>
      <c r="H119" s="22">
        <v>61</v>
      </c>
      <c r="I119" s="26"/>
      <c r="J119" s="22">
        <v>23</v>
      </c>
      <c r="K119" s="26"/>
      <c r="L119" s="26"/>
    </row>
    <row r="120" spans="1:12" ht="10.5" customHeight="1">
      <c r="A120" s="13" t="s">
        <v>123</v>
      </c>
      <c r="B120" s="28">
        <v>41</v>
      </c>
      <c r="C120" s="28"/>
      <c r="D120" s="28">
        <v>25</v>
      </c>
      <c r="E120" s="28"/>
      <c r="F120" s="28">
        <v>36</v>
      </c>
      <c r="G120" s="28"/>
      <c r="H120" s="28">
        <v>61</v>
      </c>
      <c r="I120" s="26"/>
      <c r="J120" s="28">
        <v>23</v>
      </c>
      <c r="K120" s="26"/>
      <c r="L120" s="26"/>
    </row>
    <row r="121" spans="1:12" ht="10.5" customHeight="1">
      <c r="A121" s="21" t="s">
        <v>124</v>
      </c>
      <c r="B121" s="22">
        <v>27</v>
      </c>
      <c r="C121" s="22"/>
      <c r="D121" s="22">
        <v>32</v>
      </c>
      <c r="E121" s="22"/>
      <c r="F121" s="22">
        <v>11</v>
      </c>
      <c r="G121" s="22"/>
      <c r="H121" s="22">
        <v>41</v>
      </c>
      <c r="I121" s="26"/>
      <c r="J121" s="22">
        <v>104</v>
      </c>
      <c r="K121" s="26"/>
      <c r="L121" s="26"/>
    </row>
    <row r="122" spans="1:12" ht="10.5" customHeight="1">
      <c r="A122" s="13" t="s">
        <v>125</v>
      </c>
      <c r="B122" s="28">
        <v>27</v>
      </c>
      <c r="C122" s="28"/>
      <c r="D122" s="28">
        <v>32</v>
      </c>
      <c r="E122" s="28"/>
      <c r="F122" s="28">
        <v>11</v>
      </c>
      <c r="G122" s="28"/>
      <c r="H122" s="28">
        <v>41</v>
      </c>
      <c r="I122" s="26"/>
      <c r="J122" s="28">
        <v>104</v>
      </c>
      <c r="K122" s="26"/>
      <c r="L122" s="26"/>
    </row>
    <row r="123" spans="1:12" ht="10.5" customHeight="1">
      <c r="A123" s="21" t="s">
        <v>126</v>
      </c>
      <c r="B123" s="22">
        <v>107</v>
      </c>
      <c r="C123" s="22"/>
      <c r="D123" s="22">
        <v>128</v>
      </c>
      <c r="E123" s="22"/>
      <c r="F123" s="22">
        <v>132</v>
      </c>
      <c r="G123" s="22"/>
      <c r="H123" s="22">
        <v>99</v>
      </c>
      <c r="I123" s="26"/>
      <c r="J123" s="22">
        <f>SUM(J124:J125)</f>
        <v>92</v>
      </c>
      <c r="K123" s="26"/>
      <c r="L123" s="26"/>
    </row>
    <row r="124" spans="1:12" ht="10.5" customHeight="1">
      <c r="A124" s="13" t="s">
        <v>127</v>
      </c>
      <c r="B124" s="28">
        <v>7</v>
      </c>
      <c r="C124" s="28"/>
      <c r="D124" s="28">
        <v>14</v>
      </c>
      <c r="E124" s="28"/>
      <c r="F124" s="28">
        <v>11</v>
      </c>
      <c r="G124" s="28"/>
      <c r="H124" s="28">
        <v>5</v>
      </c>
      <c r="I124" s="26"/>
      <c r="J124" s="28">
        <v>5</v>
      </c>
      <c r="K124" s="26"/>
      <c r="L124" s="26"/>
    </row>
    <row r="125" spans="1:12" ht="10.5" customHeight="1">
      <c r="A125" s="13" t="s">
        <v>128</v>
      </c>
      <c r="B125" s="28">
        <v>100</v>
      </c>
      <c r="C125" s="28"/>
      <c r="D125" s="28">
        <v>114</v>
      </c>
      <c r="E125" s="28"/>
      <c r="F125" s="28">
        <v>121</v>
      </c>
      <c r="G125" s="28"/>
      <c r="H125" s="28">
        <v>94</v>
      </c>
      <c r="I125" s="26"/>
      <c r="J125" s="28">
        <v>87</v>
      </c>
      <c r="K125" s="26"/>
      <c r="L125" s="26"/>
    </row>
    <row r="126" spans="1:12" ht="10.5" customHeight="1">
      <c r="A126" s="21" t="s">
        <v>129</v>
      </c>
      <c r="B126" s="22">
        <v>19</v>
      </c>
      <c r="C126" s="22"/>
      <c r="D126" s="22">
        <v>16</v>
      </c>
      <c r="E126" s="22"/>
      <c r="F126" s="22">
        <v>25</v>
      </c>
      <c r="G126" s="22"/>
      <c r="H126" s="22" t="s">
        <v>27</v>
      </c>
      <c r="I126" s="26"/>
      <c r="J126" s="22">
        <v>20</v>
      </c>
      <c r="K126" s="26"/>
      <c r="L126" s="26"/>
    </row>
    <row r="127" spans="1:12" ht="10.5" customHeight="1">
      <c r="A127" s="13" t="s">
        <v>130</v>
      </c>
      <c r="B127" s="28">
        <v>19</v>
      </c>
      <c r="C127" s="28"/>
      <c r="D127" s="28">
        <v>16</v>
      </c>
      <c r="E127" s="28"/>
      <c r="F127" s="28">
        <v>25</v>
      </c>
      <c r="G127" s="28"/>
      <c r="H127" s="28" t="s">
        <v>27</v>
      </c>
      <c r="I127" s="26"/>
      <c r="J127" s="28">
        <v>20</v>
      </c>
      <c r="K127" s="26"/>
      <c r="L127" s="26"/>
    </row>
    <row r="128" spans="1:12" ht="10.5" customHeight="1">
      <c r="A128" s="21" t="s">
        <v>131</v>
      </c>
      <c r="B128" s="22">
        <v>26</v>
      </c>
      <c r="C128" s="22"/>
      <c r="D128" s="22">
        <v>3</v>
      </c>
      <c r="E128" s="22"/>
      <c r="F128" s="22">
        <v>5</v>
      </c>
      <c r="G128" s="22"/>
      <c r="H128" s="22">
        <v>12</v>
      </c>
      <c r="I128" s="26"/>
      <c r="J128" s="22">
        <v>8</v>
      </c>
      <c r="K128" s="26"/>
      <c r="L128" s="26"/>
    </row>
    <row r="129" spans="1:12" ht="10.5" customHeight="1">
      <c r="A129" s="13" t="s">
        <v>132</v>
      </c>
      <c r="B129" s="28">
        <v>26</v>
      </c>
      <c r="C129" s="28"/>
      <c r="D129" s="28">
        <v>3</v>
      </c>
      <c r="E129" s="28"/>
      <c r="F129" s="28">
        <v>5</v>
      </c>
      <c r="G129" s="28"/>
      <c r="H129" s="28">
        <v>12</v>
      </c>
      <c r="I129" s="26"/>
      <c r="J129" s="28">
        <v>8</v>
      </c>
      <c r="K129" s="26"/>
      <c r="L129" s="26"/>
    </row>
    <row r="130" spans="1:12" ht="10.5" customHeight="1">
      <c r="A130" s="21" t="s">
        <v>133</v>
      </c>
      <c r="B130" s="22">
        <v>27</v>
      </c>
      <c r="C130" s="22"/>
      <c r="D130" s="22">
        <v>20</v>
      </c>
      <c r="E130" s="22"/>
      <c r="F130" s="22">
        <v>26</v>
      </c>
      <c r="G130" s="22"/>
      <c r="H130" s="22">
        <v>25</v>
      </c>
      <c r="I130" s="26"/>
      <c r="J130" s="22">
        <v>23</v>
      </c>
      <c r="K130" s="26"/>
      <c r="L130" s="26"/>
    </row>
    <row r="131" spans="1:10" ht="10.5" customHeight="1">
      <c r="A131" s="13" t="s">
        <v>134</v>
      </c>
      <c r="B131" s="28">
        <v>27</v>
      </c>
      <c r="C131" s="28"/>
      <c r="D131" s="28">
        <v>20</v>
      </c>
      <c r="E131" s="28"/>
      <c r="F131" s="28">
        <v>26</v>
      </c>
      <c r="G131" s="28"/>
      <c r="H131" s="28">
        <v>25</v>
      </c>
      <c r="J131" s="28">
        <v>23</v>
      </c>
    </row>
    <row r="132" spans="1:10" ht="12.75">
      <c r="A132" s="21" t="s">
        <v>135</v>
      </c>
      <c r="B132" s="22">
        <v>34</v>
      </c>
      <c r="C132" s="22"/>
      <c r="D132" s="22">
        <v>35</v>
      </c>
      <c r="E132" s="22"/>
      <c r="F132" s="22">
        <v>32</v>
      </c>
      <c r="G132" s="22"/>
      <c r="H132" s="22">
        <v>21</v>
      </c>
      <c r="J132" s="22">
        <v>20</v>
      </c>
    </row>
    <row r="133" spans="1:10" ht="12.75">
      <c r="A133" s="13" t="s">
        <v>136</v>
      </c>
      <c r="B133" s="28">
        <v>34</v>
      </c>
      <c r="C133" s="28"/>
      <c r="D133" s="28">
        <v>35</v>
      </c>
      <c r="E133" s="28"/>
      <c r="F133" s="28">
        <v>32</v>
      </c>
      <c r="G133" s="28"/>
      <c r="H133" s="28">
        <v>21</v>
      </c>
      <c r="J133" s="28">
        <v>20</v>
      </c>
    </row>
    <row r="134" spans="1:10" ht="12.75">
      <c r="A134" s="21" t="s">
        <v>137</v>
      </c>
      <c r="B134" s="22">
        <v>89</v>
      </c>
      <c r="C134" s="22"/>
      <c r="D134" s="22">
        <v>99</v>
      </c>
      <c r="E134" s="22"/>
      <c r="F134" s="22">
        <v>93</v>
      </c>
      <c r="G134" s="22"/>
      <c r="H134" s="22">
        <v>122</v>
      </c>
      <c r="J134" s="22">
        <f>SUM(J135:J136)</f>
        <v>204</v>
      </c>
    </row>
    <row r="135" spans="1:10" ht="12.75">
      <c r="A135" s="13" t="s">
        <v>138</v>
      </c>
      <c r="B135" s="28">
        <v>61</v>
      </c>
      <c r="C135" s="28"/>
      <c r="D135" s="28">
        <v>78</v>
      </c>
      <c r="E135" s="28"/>
      <c r="F135" s="28">
        <v>60</v>
      </c>
      <c r="G135" s="28"/>
      <c r="H135" s="28">
        <v>58</v>
      </c>
      <c r="J135" s="28">
        <v>163</v>
      </c>
    </row>
    <row r="136" spans="1:10" ht="12.75">
      <c r="A136" s="13" t="s">
        <v>139</v>
      </c>
      <c r="B136" s="28">
        <v>28</v>
      </c>
      <c r="C136" s="28"/>
      <c r="D136" s="28">
        <v>21</v>
      </c>
      <c r="E136" s="28"/>
      <c r="F136" s="28">
        <v>33</v>
      </c>
      <c r="G136" s="28"/>
      <c r="H136" s="28">
        <v>64</v>
      </c>
      <c r="J136" s="28">
        <v>41</v>
      </c>
    </row>
    <row r="137" spans="1:10" ht="12.75">
      <c r="A137" s="21" t="s">
        <v>140</v>
      </c>
      <c r="B137" s="22">
        <v>9</v>
      </c>
      <c r="C137" s="22"/>
      <c r="D137" s="22">
        <v>6</v>
      </c>
      <c r="E137" s="22"/>
      <c r="F137" s="22">
        <v>15</v>
      </c>
      <c r="G137" s="22"/>
      <c r="H137" s="22">
        <v>16</v>
      </c>
      <c r="J137" s="22">
        <v>40</v>
      </c>
    </row>
    <row r="138" spans="1:10" ht="12.75">
      <c r="A138" s="13" t="s">
        <v>141</v>
      </c>
      <c r="B138" s="28">
        <v>9</v>
      </c>
      <c r="C138" s="28"/>
      <c r="D138" s="28">
        <v>6</v>
      </c>
      <c r="E138" s="28"/>
      <c r="F138" s="28">
        <v>15</v>
      </c>
      <c r="G138" s="28"/>
      <c r="H138" s="28">
        <v>16</v>
      </c>
      <c r="J138" s="28">
        <v>40</v>
      </c>
    </row>
    <row r="139" spans="1:10" ht="12.75">
      <c r="A139" s="21" t="s">
        <v>142</v>
      </c>
      <c r="B139" s="22" t="s">
        <v>143</v>
      </c>
      <c r="C139" s="22"/>
      <c r="D139" s="22">
        <v>31</v>
      </c>
      <c r="E139" s="22"/>
      <c r="F139" s="22">
        <v>10</v>
      </c>
      <c r="G139" s="22"/>
      <c r="H139" s="22" t="s">
        <v>27</v>
      </c>
      <c r="J139" s="22" t="s">
        <v>27</v>
      </c>
    </row>
    <row r="140" spans="1:10" ht="12.75">
      <c r="A140" s="13" t="s">
        <v>144</v>
      </c>
      <c r="B140" s="28" t="s">
        <v>143</v>
      </c>
      <c r="C140" s="28"/>
      <c r="D140" s="28">
        <v>31</v>
      </c>
      <c r="E140" s="28"/>
      <c r="F140" s="28">
        <v>10</v>
      </c>
      <c r="G140" s="28"/>
      <c r="H140" s="28" t="s">
        <v>27</v>
      </c>
      <c r="J140" s="28" t="s">
        <v>27</v>
      </c>
    </row>
    <row r="141" spans="1:10" ht="12.75">
      <c r="A141" s="21" t="s">
        <v>145</v>
      </c>
      <c r="B141" s="22">
        <v>365</v>
      </c>
      <c r="C141" s="22"/>
      <c r="D141" s="22">
        <v>477</v>
      </c>
      <c r="E141" s="22"/>
      <c r="F141" s="22">
        <v>318</v>
      </c>
      <c r="G141" s="22"/>
      <c r="H141" s="22">
        <f>SUM(H142:H148)</f>
        <v>389</v>
      </c>
      <c r="J141" s="22">
        <f>SUM(J142:J148)</f>
        <v>369</v>
      </c>
    </row>
    <row r="142" spans="1:10" ht="12.75">
      <c r="A142" s="13" t="s">
        <v>146</v>
      </c>
      <c r="B142" s="28">
        <v>19</v>
      </c>
      <c r="C142" s="28"/>
      <c r="D142" s="28">
        <v>9</v>
      </c>
      <c r="E142" s="28"/>
      <c r="F142" s="28">
        <v>18</v>
      </c>
      <c r="G142" s="28"/>
      <c r="H142" s="28">
        <v>23</v>
      </c>
      <c r="J142" s="28">
        <v>13</v>
      </c>
    </row>
    <row r="143" spans="1:10" ht="12.75">
      <c r="A143" s="13" t="s">
        <v>147</v>
      </c>
      <c r="B143" s="28">
        <v>90</v>
      </c>
      <c r="C143" s="28"/>
      <c r="D143" s="28">
        <v>102</v>
      </c>
      <c r="E143" s="28"/>
      <c r="F143" s="28">
        <v>70</v>
      </c>
      <c r="G143" s="28"/>
      <c r="H143" s="28">
        <v>100</v>
      </c>
      <c r="J143" s="28">
        <v>118</v>
      </c>
    </row>
    <row r="144" spans="1:10" ht="12.75">
      <c r="A144" s="13" t="s">
        <v>148</v>
      </c>
      <c r="B144" s="28">
        <v>26</v>
      </c>
      <c r="C144" s="28"/>
      <c r="D144" s="28">
        <v>8</v>
      </c>
      <c r="E144" s="28"/>
      <c r="F144" s="28">
        <v>16</v>
      </c>
      <c r="G144" s="28"/>
      <c r="H144" s="28">
        <v>9</v>
      </c>
      <c r="J144" s="28">
        <v>9</v>
      </c>
    </row>
    <row r="145" spans="1:10" ht="12.75">
      <c r="A145" s="13" t="s">
        <v>149</v>
      </c>
      <c r="B145" s="28">
        <v>49</v>
      </c>
      <c r="C145" s="28"/>
      <c r="D145" s="28">
        <v>153</v>
      </c>
      <c r="E145" s="28"/>
      <c r="F145" s="28">
        <v>49</v>
      </c>
      <c r="G145" s="28"/>
      <c r="H145" s="28">
        <v>52</v>
      </c>
      <c r="J145" s="28">
        <v>28</v>
      </c>
    </row>
    <row r="146" spans="1:10" ht="12.75">
      <c r="A146" s="13" t="s">
        <v>150</v>
      </c>
      <c r="B146" s="28">
        <v>95</v>
      </c>
      <c r="C146" s="28"/>
      <c r="D146" s="28">
        <v>124</v>
      </c>
      <c r="E146" s="28"/>
      <c r="F146" s="28">
        <v>82</v>
      </c>
      <c r="G146" s="28"/>
      <c r="H146" s="28">
        <v>78</v>
      </c>
      <c r="J146" s="28">
        <v>105</v>
      </c>
    </row>
    <row r="147" spans="1:10" ht="12.75">
      <c r="A147" s="13" t="s">
        <v>151</v>
      </c>
      <c r="B147" s="28">
        <v>34</v>
      </c>
      <c r="C147" s="28"/>
      <c r="D147" s="28">
        <v>67</v>
      </c>
      <c r="E147" s="28"/>
      <c r="F147" s="28">
        <v>48</v>
      </c>
      <c r="G147" s="28"/>
      <c r="H147" s="28">
        <v>86</v>
      </c>
      <c r="J147" s="28">
        <v>49</v>
      </c>
    </row>
    <row r="148" spans="1:10" ht="12.75">
      <c r="A148" s="13" t="s">
        <v>152</v>
      </c>
      <c r="B148" s="28">
        <v>52</v>
      </c>
      <c r="C148" s="28"/>
      <c r="D148" s="28">
        <v>14</v>
      </c>
      <c r="E148" s="28"/>
      <c r="F148" s="28">
        <v>35</v>
      </c>
      <c r="G148" s="28"/>
      <c r="H148" s="28">
        <v>41</v>
      </c>
      <c r="J148" s="28">
        <v>47</v>
      </c>
    </row>
    <row r="149" spans="1:10" ht="12.75">
      <c r="A149" s="21" t="s">
        <v>153</v>
      </c>
      <c r="B149" s="22">
        <v>10</v>
      </c>
      <c r="C149" s="22"/>
      <c r="D149" s="22">
        <v>23</v>
      </c>
      <c r="E149" s="22"/>
      <c r="F149" s="22">
        <v>32</v>
      </c>
      <c r="G149" s="22"/>
      <c r="H149" s="22">
        <v>40</v>
      </c>
      <c r="J149" s="22">
        <v>18</v>
      </c>
    </row>
    <row r="150" spans="1:10" ht="12.75">
      <c r="A150" s="13" t="s">
        <v>154</v>
      </c>
      <c r="B150" s="28">
        <v>10</v>
      </c>
      <c r="C150" s="28"/>
      <c r="D150" s="28">
        <v>23</v>
      </c>
      <c r="E150" s="28"/>
      <c r="F150" s="28">
        <v>32</v>
      </c>
      <c r="G150" s="28"/>
      <c r="H150" s="28">
        <v>40</v>
      </c>
      <c r="J150" s="28">
        <v>18</v>
      </c>
    </row>
    <row r="151" spans="1:10" ht="12.75">
      <c r="A151" s="21" t="s">
        <v>155</v>
      </c>
      <c r="B151" s="22">
        <v>11</v>
      </c>
      <c r="C151" s="22"/>
      <c r="D151" s="22">
        <v>32</v>
      </c>
      <c r="E151" s="22"/>
      <c r="F151" s="22">
        <v>41</v>
      </c>
      <c r="G151" s="22"/>
      <c r="H151" s="22">
        <v>34</v>
      </c>
      <c r="J151" s="22">
        <v>36</v>
      </c>
    </row>
    <row r="152" spans="1:10" ht="12.75">
      <c r="A152" s="13" t="s">
        <v>156</v>
      </c>
      <c r="B152" s="28">
        <v>11</v>
      </c>
      <c r="C152" s="28"/>
      <c r="D152" s="28">
        <v>32</v>
      </c>
      <c r="E152" s="28"/>
      <c r="F152" s="28">
        <v>41</v>
      </c>
      <c r="G152" s="28"/>
      <c r="H152" s="28">
        <v>34</v>
      </c>
      <c r="J152" s="28">
        <v>36</v>
      </c>
    </row>
    <row r="153" spans="1:10" ht="12.75">
      <c r="A153" s="21" t="s">
        <v>157</v>
      </c>
      <c r="B153" s="22">
        <v>30</v>
      </c>
      <c r="C153" s="22"/>
      <c r="D153" s="22">
        <v>51</v>
      </c>
      <c r="E153" s="22"/>
      <c r="F153" s="22">
        <v>31</v>
      </c>
      <c r="G153" s="22"/>
      <c r="H153" s="22">
        <v>48</v>
      </c>
      <c r="J153" s="22">
        <v>26</v>
      </c>
    </row>
    <row r="154" spans="1:10" ht="12.75">
      <c r="A154" s="13" t="s">
        <v>158</v>
      </c>
      <c r="B154" s="28">
        <v>30</v>
      </c>
      <c r="C154" s="28"/>
      <c r="D154" s="28">
        <v>51</v>
      </c>
      <c r="E154" s="28"/>
      <c r="F154" s="28">
        <v>31</v>
      </c>
      <c r="G154" s="28"/>
      <c r="H154" s="28">
        <v>48</v>
      </c>
      <c r="J154" s="28">
        <v>26</v>
      </c>
    </row>
    <row r="155" spans="1:10" ht="12.75">
      <c r="A155" s="21" t="s">
        <v>159</v>
      </c>
      <c r="B155" s="22">
        <v>10</v>
      </c>
      <c r="C155" s="22"/>
      <c r="D155" s="22">
        <v>23</v>
      </c>
      <c r="E155" s="22"/>
      <c r="F155" s="22">
        <v>15</v>
      </c>
      <c r="G155" s="22"/>
      <c r="H155" s="22">
        <v>5</v>
      </c>
      <c r="J155" s="22">
        <v>14</v>
      </c>
    </row>
    <row r="156" spans="1:10" ht="12.75">
      <c r="A156" s="13" t="s">
        <v>160</v>
      </c>
      <c r="B156" s="28">
        <v>10</v>
      </c>
      <c r="C156" s="28"/>
      <c r="D156" s="28">
        <v>23</v>
      </c>
      <c r="E156" s="28"/>
      <c r="F156" s="28">
        <v>15</v>
      </c>
      <c r="G156" s="28"/>
      <c r="H156" s="28">
        <v>5</v>
      </c>
      <c r="J156" s="28">
        <v>14</v>
      </c>
    </row>
    <row r="157" spans="1:10" ht="12.75">
      <c r="A157" s="21" t="s">
        <v>161</v>
      </c>
      <c r="B157" s="22">
        <v>34</v>
      </c>
      <c r="C157" s="22"/>
      <c r="D157" s="22">
        <v>19</v>
      </c>
      <c r="E157" s="22"/>
      <c r="F157" s="22">
        <v>31</v>
      </c>
      <c r="G157" s="22"/>
      <c r="H157" s="22">
        <v>13</v>
      </c>
      <c r="J157" s="22">
        <v>30</v>
      </c>
    </row>
    <row r="158" spans="1:10" ht="12.75">
      <c r="A158" s="13" t="s">
        <v>162</v>
      </c>
      <c r="B158" s="28">
        <v>34</v>
      </c>
      <c r="C158" s="28"/>
      <c r="D158" s="28">
        <v>19</v>
      </c>
      <c r="E158" s="28"/>
      <c r="F158" s="28">
        <v>31</v>
      </c>
      <c r="G158" s="28"/>
      <c r="H158" s="28">
        <v>13</v>
      </c>
      <c r="J158" s="28">
        <v>30</v>
      </c>
    </row>
    <row r="159" spans="1:10" ht="12.75">
      <c r="A159" s="21" t="s">
        <v>163</v>
      </c>
      <c r="B159" s="22">
        <v>108</v>
      </c>
      <c r="C159" s="22"/>
      <c r="D159" s="22">
        <v>91</v>
      </c>
      <c r="E159" s="22"/>
      <c r="F159" s="22">
        <v>88</v>
      </c>
      <c r="G159" s="22"/>
      <c r="H159" s="22">
        <v>44</v>
      </c>
      <c r="J159" s="22">
        <v>43</v>
      </c>
    </row>
    <row r="160" spans="1:10" ht="12.75">
      <c r="A160" s="13" t="s">
        <v>164</v>
      </c>
      <c r="B160" s="28">
        <v>108</v>
      </c>
      <c r="C160" s="28"/>
      <c r="D160" s="28">
        <v>91</v>
      </c>
      <c r="E160" s="28"/>
      <c r="F160" s="28">
        <v>88</v>
      </c>
      <c r="G160" s="28"/>
      <c r="H160" s="28">
        <v>44</v>
      </c>
      <c r="J160" s="28">
        <v>43</v>
      </c>
    </row>
    <row r="161" spans="1:10" ht="12.75">
      <c r="A161" s="21" t="s">
        <v>165</v>
      </c>
      <c r="B161" s="22">
        <v>22</v>
      </c>
      <c r="C161" s="22"/>
      <c r="D161" s="22">
        <v>47</v>
      </c>
      <c r="E161" s="22"/>
      <c r="F161" s="22">
        <v>64</v>
      </c>
      <c r="G161" s="22"/>
      <c r="H161" s="22">
        <v>95</v>
      </c>
      <c r="J161" s="22">
        <f>SUM(J162:J163)</f>
        <v>123</v>
      </c>
    </row>
    <row r="162" spans="1:10" ht="12.75">
      <c r="A162" s="13" t="s">
        <v>166</v>
      </c>
      <c r="B162" s="28">
        <v>22</v>
      </c>
      <c r="C162" s="28"/>
      <c r="D162" s="28">
        <v>47</v>
      </c>
      <c r="E162" s="28"/>
      <c r="F162" s="28">
        <v>32</v>
      </c>
      <c r="G162" s="28"/>
      <c r="H162" s="28">
        <v>47</v>
      </c>
      <c r="J162" s="28">
        <v>69</v>
      </c>
    </row>
    <row r="163" spans="1:10" ht="12.75">
      <c r="A163" s="13" t="s">
        <v>167</v>
      </c>
      <c r="B163" s="28" t="s">
        <v>27</v>
      </c>
      <c r="C163" s="28"/>
      <c r="D163" s="28" t="s">
        <v>27</v>
      </c>
      <c r="E163" s="28"/>
      <c r="F163" s="28">
        <v>32</v>
      </c>
      <c r="G163" s="28"/>
      <c r="H163" s="28">
        <v>48</v>
      </c>
      <c r="J163" s="28">
        <v>54</v>
      </c>
    </row>
    <row r="164" spans="1:10" ht="12.75">
      <c r="A164" s="21" t="s">
        <v>168</v>
      </c>
      <c r="B164" s="22">
        <v>15</v>
      </c>
      <c r="C164" s="22"/>
      <c r="D164" s="22">
        <v>12</v>
      </c>
      <c r="E164" s="22"/>
      <c r="F164" s="22">
        <v>7</v>
      </c>
      <c r="G164" s="22"/>
      <c r="H164" s="22">
        <v>1</v>
      </c>
      <c r="J164" s="22">
        <v>15</v>
      </c>
    </row>
    <row r="165" spans="1:10" ht="12.75">
      <c r="A165" s="13" t="s">
        <v>169</v>
      </c>
      <c r="B165" s="28">
        <v>15</v>
      </c>
      <c r="C165" s="28"/>
      <c r="D165" s="28">
        <v>12</v>
      </c>
      <c r="E165" s="28"/>
      <c r="F165" s="28">
        <v>7</v>
      </c>
      <c r="G165" s="28"/>
      <c r="H165" s="28">
        <v>1</v>
      </c>
      <c r="J165" s="28">
        <v>15</v>
      </c>
    </row>
    <row r="166" spans="1:10" ht="12.75">
      <c r="A166" s="21" t="s">
        <v>170</v>
      </c>
      <c r="B166" s="22">
        <v>20</v>
      </c>
      <c r="C166" s="22"/>
      <c r="D166" s="22">
        <v>43</v>
      </c>
      <c r="E166" s="22"/>
      <c r="F166" s="22">
        <v>50</v>
      </c>
      <c r="G166" s="22"/>
      <c r="H166" s="22">
        <v>46</v>
      </c>
      <c r="J166" s="22">
        <v>34</v>
      </c>
    </row>
    <row r="167" spans="1:10" ht="12.75">
      <c r="A167" s="13" t="s">
        <v>171</v>
      </c>
      <c r="B167" s="28">
        <v>20</v>
      </c>
      <c r="C167" s="28"/>
      <c r="D167" s="28">
        <v>43</v>
      </c>
      <c r="E167" s="28"/>
      <c r="F167" s="28">
        <v>50</v>
      </c>
      <c r="G167" s="28"/>
      <c r="H167" s="28">
        <v>46</v>
      </c>
      <c r="J167" s="28">
        <v>34</v>
      </c>
    </row>
    <row r="168" spans="1:10" ht="12.75">
      <c r="A168" s="21" t="s">
        <v>172</v>
      </c>
      <c r="B168" s="22">
        <v>11</v>
      </c>
      <c r="C168" s="22"/>
      <c r="D168" s="22">
        <v>9</v>
      </c>
      <c r="E168" s="22"/>
      <c r="F168" s="22">
        <v>20</v>
      </c>
      <c r="G168" s="22"/>
      <c r="H168" s="22">
        <v>12</v>
      </c>
      <c r="J168" s="22">
        <v>12</v>
      </c>
    </row>
    <row r="169" spans="1:10" ht="12.75">
      <c r="A169" s="13" t="s">
        <v>173</v>
      </c>
      <c r="B169" s="28">
        <v>11</v>
      </c>
      <c r="C169" s="28"/>
      <c r="D169" s="28">
        <v>9</v>
      </c>
      <c r="E169" s="28"/>
      <c r="F169" s="28">
        <v>20</v>
      </c>
      <c r="G169" s="28"/>
      <c r="H169" s="28">
        <v>12</v>
      </c>
      <c r="J169" s="28">
        <v>12</v>
      </c>
    </row>
    <row r="170" spans="1:10" ht="12.75">
      <c r="A170" s="13"/>
      <c r="B170" s="28"/>
      <c r="C170" s="28"/>
      <c r="D170" s="28"/>
      <c r="E170" s="28"/>
      <c r="F170" s="28"/>
      <c r="G170" s="28"/>
      <c r="H170" s="32"/>
      <c r="J170" s="32"/>
    </row>
    <row r="171" spans="1:10" ht="12.75">
      <c r="A171" s="21" t="s">
        <v>174</v>
      </c>
      <c r="B171" s="22">
        <v>18581</v>
      </c>
      <c r="C171" s="22"/>
      <c r="D171" s="22">
        <v>19233</v>
      </c>
      <c r="E171" s="22"/>
      <c r="F171" s="22">
        <v>14182</v>
      </c>
      <c r="G171" s="22"/>
      <c r="H171" s="22">
        <f>H173+H189</f>
        <v>14060</v>
      </c>
      <c r="J171" s="22">
        <f>J173+J189</f>
        <v>20703</v>
      </c>
    </row>
    <row r="172" spans="1:11" ht="10.5" customHeight="1">
      <c r="A172" s="21"/>
      <c r="B172" s="22"/>
      <c r="C172" s="22"/>
      <c r="D172" s="22"/>
      <c r="E172" s="22"/>
      <c r="F172" s="22"/>
      <c r="G172" s="22"/>
      <c r="H172" s="22"/>
      <c r="I172" s="24"/>
      <c r="J172" s="25"/>
      <c r="K172" s="24"/>
    </row>
    <row r="173" spans="1:10" ht="12.75" customHeight="1">
      <c r="A173" s="21" t="s">
        <v>175</v>
      </c>
      <c r="B173" s="22">
        <v>2643</v>
      </c>
      <c r="C173" s="22"/>
      <c r="D173" s="22">
        <v>2600</v>
      </c>
      <c r="E173" s="22"/>
      <c r="F173" s="22">
        <v>2315</v>
      </c>
      <c r="G173" s="22"/>
      <c r="H173" s="22">
        <f>H174+H178</f>
        <v>2223</v>
      </c>
      <c r="J173" s="22">
        <f>J174+J178</f>
        <v>2617</v>
      </c>
    </row>
    <row r="174" spans="1:10" ht="10.5" customHeight="1">
      <c r="A174" s="21" t="s">
        <v>176</v>
      </c>
      <c r="B174" s="22">
        <v>219</v>
      </c>
      <c r="C174" s="22"/>
      <c r="D174" s="22">
        <v>204</v>
      </c>
      <c r="E174" s="22"/>
      <c r="F174" s="22">
        <v>260</v>
      </c>
      <c r="G174" s="22"/>
      <c r="H174" s="22">
        <v>313</v>
      </c>
      <c r="J174" s="22">
        <f>SUM(J175:J177)</f>
        <v>404</v>
      </c>
    </row>
    <row r="175" spans="1:10" ht="12.75" customHeight="1">
      <c r="A175" s="13" t="s">
        <v>177</v>
      </c>
      <c r="B175" s="28">
        <v>70</v>
      </c>
      <c r="C175" s="28"/>
      <c r="D175" s="28">
        <v>87</v>
      </c>
      <c r="E175" s="28"/>
      <c r="F175" s="28">
        <v>63</v>
      </c>
      <c r="G175" s="28"/>
      <c r="H175" s="28">
        <v>64</v>
      </c>
      <c r="J175" s="28">
        <v>102</v>
      </c>
    </row>
    <row r="176" spans="1:10" ht="12.75" customHeight="1">
      <c r="A176" s="13" t="s">
        <v>178</v>
      </c>
      <c r="B176" s="28">
        <v>7</v>
      </c>
      <c r="C176" s="28"/>
      <c r="D176" s="28">
        <v>14</v>
      </c>
      <c r="E176" s="28"/>
      <c r="F176" s="28">
        <v>25</v>
      </c>
      <c r="G176" s="28"/>
      <c r="H176" s="28">
        <v>22</v>
      </c>
      <c r="J176" s="28">
        <v>21</v>
      </c>
    </row>
    <row r="177" spans="1:10" ht="12.75" customHeight="1">
      <c r="A177" s="13" t="s">
        <v>179</v>
      </c>
      <c r="B177" s="28">
        <v>142</v>
      </c>
      <c r="C177" s="28"/>
      <c r="D177" s="28">
        <v>103</v>
      </c>
      <c r="E177" s="28"/>
      <c r="F177" s="28">
        <v>172</v>
      </c>
      <c r="G177" s="28"/>
      <c r="H177" s="28">
        <v>227</v>
      </c>
      <c r="J177" s="28">
        <v>281</v>
      </c>
    </row>
    <row r="178" spans="1:10" ht="12.75" customHeight="1">
      <c r="A178" s="21" t="s">
        <v>180</v>
      </c>
      <c r="B178" s="22">
        <v>2424</v>
      </c>
      <c r="C178" s="22"/>
      <c r="D178" s="22">
        <v>2396</v>
      </c>
      <c r="E178" s="22"/>
      <c r="F178" s="22">
        <v>2055</v>
      </c>
      <c r="G178" s="22"/>
      <c r="H178" s="22">
        <v>1910</v>
      </c>
      <c r="J178" s="22">
        <f>SUM(J179:J187)</f>
        <v>2213</v>
      </c>
    </row>
    <row r="179" spans="1:10" ht="12.75" customHeight="1">
      <c r="A179" s="13" t="s">
        <v>181</v>
      </c>
      <c r="B179" s="28">
        <v>120</v>
      </c>
      <c r="C179" s="28"/>
      <c r="D179" s="28">
        <v>135</v>
      </c>
      <c r="E179" s="28"/>
      <c r="F179" s="28">
        <v>96</v>
      </c>
      <c r="G179" s="28"/>
      <c r="H179" s="28">
        <v>93</v>
      </c>
      <c r="J179" s="28">
        <v>153</v>
      </c>
    </row>
    <row r="180" spans="1:10" ht="12.75" customHeight="1">
      <c r="A180" s="13" t="s">
        <v>182</v>
      </c>
      <c r="B180" s="28">
        <v>287</v>
      </c>
      <c r="C180" s="28"/>
      <c r="D180" s="28">
        <v>268</v>
      </c>
      <c r="E180" s="28"/>
      <c r="F180" s="28">
        <v>226</v>
      </c>
      <c r="G180" s="28"/>
      <c r="H180" s="28">
        <v>194</v>
      </c>
      <c r="J180" s="28">
        <v>205</v>
      </c>
    </row>
    <row r="181" spans="1:10" ht="12.75" customHeight="1">
      <c r="A181" s="13" t="s">
        <v>183</v>
      </c>
      <c r="B181" s="28">
        <v>270</v>
      </c>
      <c r="C181" s="28"/>
      <c r="D181" s="28">
        <v>260</v>
      </c>
      <c r="E181" s="28"/>
      <c r="F181" s="28">
        <v>177</v>
      </c>
      <c r="G181" s="28"/>
      <c r="H181" s="28">
        <v>212</v>
      </c>
      <c r="J181" s="28">
        <v>197</v>
      </c>
    </row>
    <row r="182" spans="1:10" ht="12.75" customHeight="1">
      <c r="A182" s="13" t="s">
        <v>184</v>
      </c>
      <c r="B182" s="28">
        <v>230</v>
      </c>
      <c r="C182" s="28"/>
      <c r="D182" s="28">
        <v>183</v>
      </c>
      <c r="E182" s="28"/>
      <c r="F182" s="28">
        <v>166</v>
      </c>
      <c r="G182" s="28"/>
      <c r="H182" s="28">
        <v>169</v>
      </c>
      <c r="J182" s="28">
        <v>240</v>
      </c>
    </row>
    <row r="183" spans="1:10" ht="12.75" customHeight="1">
      <c r="A183" s="13" t="s">
        <v>185</v>
      </c>
      <c r="B183" s="28">
        <v>356</v>
      </c>
      <c r="C183" s="28"/>
      <c r="D183" s="28">
        <v>382</v>
      </c>
      <c r="E183" s="28"/>
      <c r="F183" s="28">
        <v>349</v>
      </c>
      <c r="G183" s="28"/>
      <c r="H183" s="28">
        <v>266</v>
      </c>
      <c r="J183" s="28">
        <v>460</v>
      </c>
    </row>
    <row r="184" spans="1:10" ht="12.75" customHeight="1">
      <c r="A184" s="13" t="s">
        <v>186</v>
      </c>
      <c r="B184" s="28">
        <v>590</v>
      </c>
      <c r="C184" s="28"/>
      <c r="D184" s="28">
        <v>647</v>
      </c>
      <c r="E184" s="28"/>
      <c r="F184" s="28">
        <v>441</v>
      </c>
      <c r="G184" s="28"/>
      <c r="H184" s="28">
        <v>546</v>
      </c>
      <c r="J184" s="28">
        <v>508</v>
      </c>
    </row>
    <row r="185" spans="1:10" ht="12.75" customHeight="1">
      <c r="A185" s="13" t="s">
        <v>187</v>
      </c>
      <c r="B185" s="28">
        <v>176</v>
      </c>
      <c r="C185" s="28"/>
      <c r="D185" s="28">
        <v>132</v>
      </c>
      <c r="E185" s="28"/>
      <c r="F185" s="28">
        <v>147</v>
      </c>
      <c r="G185" s="28"/>
      <c r="H185" s="28">
        <v>98</v>
      </c>
      <c r="J185" s="28">
        <v>119</v>
      </c>
    </row>
    <row r="186" spans="1:10" ht="12.75" customHeight="1">
      <c r="A186" s="13" t="s">
        <v>188</v>
      </c>
      <c r="B186" s="28">
        <v>69</v>
      </c>
      <c r="C186" s="28"/>
      <c r="D186" s="28">
        <v>95</v>
      </c>
      <c r="E186" s="28"/>
      <c r="F186" s="28">
        <v>87</v>
      </c>
      <c r="G186" s="28"/>
      <c r="H186" s="28">
        <v>56</v>
      </c>
      <c r="J186" s="28">
        <v>59</v>
      </c>
    </row>
    <row r="187" spans="1:10" ht="12.75" customHeight="1">
      <c r="A187" s="13" t="s">
        <v>189</v>
      </c>
      <c r="B187" s="28">
        <v>326</v>
      </c>
      <c r="C187" s="28"/>
      <c r="D187" s="28">
        <v>294</v>
      </c>
      <c r="E187" s="28"/>
      <c r="F187" s="28">
        <v>366</v>
      </c>
      <c r="G187" s="28"/>
      <c r="H187" s="28">
        <v>276</v>
      </c>
      <c r="J187" s="28">
        <v>272</v>
      </c>
    </row>
    <row r="188" spans="1:10" ht="12.75" customHeight="1">
      <c r="A188" s="13"/>
      <c r="B188" s="28"/>
      <c r="C188" s="28"/>
      <c r="D188" s="28"/>
      <c r="E188" s="28"/>
      <c r="F188" s="28"/>
      <c r="G188" s="28"/>
      <c r="H188" s="32"/>
      <c r="J188" s="32"/>
    </row>
    <row r="189" spans="1:10" ht="12.75" customHeight="1">
      <c r="A189" s="21" t="s">
        <v>190</v>
      </c>
      <c r="B189" s="22">
        <v>15938</v>
      </c>
      <c r="C189" s="22"/>
      <c r="D189" s="22">
        <v>16633</v>
      </c>
      <c r="E189" s="22"/>
      <c r="F189" s="22">
        <v>11867</v>
      </c>
      <c r="G189" s="22"/>
      <c r="H189" s="22">
        <f>H190+H196+H198+H204+H206+H208+H210+H212+H215+H217+H219+H221+H223+H225+H229+H231+H233+H235+H237+H239+H241</f>
        <v>11837</v>
      </c>
      <c r="J189" s="22">
        <f>J190+J196+J198+J204+J206+J208+J210+J212+J215+J217+J219+J221+J223+J225+J229+J231+J233+J235+J237+J239+J241</f>
        <v>18086</v>
      </c>
    </row>
    <row r="190" spans="1:10" ht="12" customHeight="1">
      <c r="A190" s="21" t="s">
        <v>191</v>
      </c>
      <c r="B190" s="22">
        <v>1447</v>
      </c>
      <c r="C190" s="22"/>
      <c r="D190" s="22">
        <v>1636</v>
      </c>
      <c r="E190" s="22"/>
      <c r="F190" s="22">
        <v>1225</v>
      </c>
      <c r="G190" s="22"/>
      <c r="H190" s="22">
        <v>1021</v>
      </c>
      <c r="J190" s="22">
        <f>SUM(J191:J195)</f>
        <v>1561</v>
      </c>
    </row>
    <row r="191" spans="1:10" ht="12.75" customHeight="1">
      <c r="A191" s="13" t="s">
        <v>192</v>
      </c>
      <c r="B191" s="28">
        <v>99</v>
      </c>
      <c r="C191" s="28"/>
      <c r="D191" s="28">
        <v>93</v>
      </c>
      <c r="E191" s="28"/>
      <c r="F191" s="28">
        <v>29</v>
      </c>
      <c r="G191" s="28"/>
      <c r="H191" s="28">
        <v>17</v>
      </c>
      <c r="J191" s="28">
        <v>69</v>
      </c>
    </row>
    <row r="192" spans="1:10" ht="12.75" customHeight="1">
      <c r="A192" s="13" t="s">
        <v>193</v>
      </c>
      <c r="B192" s="28">
        <v>816</v>
      </c>
      <c r="C192" s="28"/>
      <c r="D192" s="28">
        <v>1148</v>
      </c>
      <c r="E192" s="28"/>
      <c r="F192" s="28">
        <v>945</v>
      </c>
      <c r="G192" s="28"/>
      <c r="H192" s="28">
        <v>723</v>
      </c>
      <c r="J192" s="28">
        <v>1077</v>
      </c>
    </row>
    <row r="193" spans="1:10" ht="12.75" customHeight="1">
      <c r="A193" s="13" t="s">
        <v>194</v>
      </c>
      <c r="B193" s="28">
        <v>243</v>
      </c>
      <c r="C193" s="28"/>
      <c r="D193" s="28">
        <v>207</v>
      </c>
      <c r="E193" s="28"/>
      <c r="F193" s="28">
        <v>99</v>
      </c>
      <c r="G193" s="28"/>
      <c r="H193" s="28">
        <v>135</v>
      </c>
      <c r="J193" s="28">
        <v>194</v>
      </c>
    </row>
    <row r="194" spans="1:10" ht="12.75" customHeight="1">
      <c r="A194" s="13" t="s">
        <v>195</v>
      </c>
      <c r="B194" s="28">
        <v>87</v>
      </c>
      <c r="C194" s="28"/>
      <c r="D194" s="28">
        <v>48</v>
      </c>
      <c r="E194" s="28"/>
      <c r="F194" s="28">
        <v>43</v>
      </c>
      <c r="G194" s="28"/>
      <c r="H194" s="28">
        <v>38</v>
      </c>
      <c r="J194" s="28">
        <v>49</v>
      </c>
    </row>
    <row r="195" spans="1:10" ht="12.75" customHeight="1">
      <c r="A195" s="13" t="s">
        <v>196</v>
      </c>
      <c r="B195" s="28">
        <v>202</v>
      </c>
      <c r="C195" s="28"/>
      <c r="D195" s="28">
        <v>140</v>
      </c>
      <c r="E195" s="28"/>
      <c r="F195" s="28">
        <v>109</v>
      </c>
      <c r="G195" s="28"/>
      <c r="H195" s="28">
        <v>108</v>
      </c>
      <c r="J195" s="28">
        <v>172</v>
      </c>
    </row>
    <row r="196" spans="1:10" ht="12.75" customHeight="1">
      <c r="A196" s="21" t="s">
        <v>197</v>
      </c>
      <c r="B196" s="22">
        <v>116</v>
      </c>
      <c r="C196" s="22"/>
      <c r="D196" s="22">
        <v>179</v>
      </c>
      <c r="E196" s="22"/>
      <c r="F196" s="22">
        <v>101</v>
      </c>
      <c r="G196" s="22"/>
      <c r="H196" s="22">
        <v>105</v>
      </c>
      <c r="J196" s="22">
        <v>155</v>
      </c>
    </row>
    <row r="197" spans="1:10" ht="12.75" customHeight="1">
      <c r="A197" s="13" t="s">
        <v>198</v>
      </c>
      <c r="B197" s="28">
        <v>116</v>
      </c>
      <c r="C197" s="28"/>
      <c r="D197" s="28">
        <v>179</v>
      </c>
      <c r="E197" s="28"/>
      <c r="F197" s="28">
        <v>101</v>
      </c>
      <c r="G197" s="28"/>
      <c r="H197" s="28">
        <v>105</v>
      </c>
      <c r="J197" s="28">
        <v>155</v>
      </c>
    </row>
    <row r="198" spans="1:10" ht="12.75" customHeight="1">
      <c r="A198" s="21" t="s">
        <v>199</v>
      </c>
      <c r="B198" s="22">
        <v>831</v>
      </c>
      <c r="C198" s="22"/>
      <c r="D198" s="22">
        <v>851</v>
      </c>
      <c r="E198" s="22"/>
      <c r="F198" s="22">
        <v>526</v>
      </c>
      <c r="G198" s="22"/>
      <c r="H198" s="22">
        <f>SUM(H199:H203)</f>
        <v>509</v>
      </c>
      <c r="J198" s="22">
        <f>SUM(J199:J203)</f>
        <v>840</v>
      </c>
    </row>
    <row r="199" spans="1:10" ht="12.75" customHeight="1">
      <c r="A199" s="13" t="s">
        <v>200</v>
      </c>
      <c r="B199" s="28">
        <v>49</v>
      </c>
      <c r="C199" s="28"/>
      <c r="D199" s="28">
        <v>103</v>
      </c>
      <c r="E199" s="28"/>
      <c r="F199" s="28">
        <v>66</v>
      </c>
      <c r="G199" s="28"/>
      <c r="H199" s="28">
        <v>61</v>
      </c>
      <c r="J199" s="28">
        <v>111</v>
      </c>
    </row>
    <row r="200" spans="1:10" ht="12.75" customHeight="1">
      <c r="A200" s="13" t="s">
        <v>201</v>
      </c>
      <c r="B200" s="28">
        <v>43</v>
      </c>
      <c r="C200" s="28"/>
      <c r="D200" s="28">
        <v>5</v>
      </c>
      <c r="E200" s="28"/>
      <c r="F200" s="28">
        <v>13</v>
      </c>
      <c r="G200" s="28"/>
      <c r="H200" s="28">
        <v>11</v>
      </c>
      <c r="J200" s="28">
        <v>29</v>
      </c>
    </row>
    <row r="201" spans="1:10" ht="12.75" customHeight="1">
      <c r="A201" s="13" t="s">
        <v>202</v>
      </c>
      <c r="B201" s="28">
        <v>174</v>
      </c>
      <c r="C201" s="28"/>
      <c r="D201" s="28">
        <v>165</v>
      </c>
      <c r="E201" s="28"/>
      <c r="F201" s="28">
        <v>93</v>
      </c>
      <c r="G201" s="28"/>
      <c r="H201" s="28">
        <v>93</v>
      </c>
      <c r="J201" s="28">
        <v>128</v>
      </c>
    </row>
    <row r="202" spans="1:10" ht="12.75" customHeight="1">
      <c r="A202" s="13" t="s">
        <v>203</v>
      </c>
      <c r="B202" s="28">
        <v>91</v>
      </c>
      <c r="C202" s="28"/>
      <c r="D202" s="28">
        <v>95</v>
      </c>
      <c r="E202" s="28"/>
      <c r="F202" s="28">
        <v>39</v>
      </c>
      <c r="G202" s="28"/>
      <c r="H202" s="28">
        <v>75</v>
      </c>
      <c r="J202" s="28">
        <v>107</v>
      </c>
    </row>
    <row r="203" spans="1:10" ht="12.75" customHeight="1">
      <c r="A203" s="13" t="s">
        <v>204</v>
      </c>
      <c r="B203" s="28">
        <v>474</v>
      </c>
      <c r="C203" s="28"/>
      <c r="D203" s="28">
        <v>483</v>
      </c>
      <c r="E203" s="28"/>
      <c r="F203" s="28">
        <v>315</v>
      </c>
      <c r="G203" s="28"/>
      <c r="H203" s="28">
        <v>269</v>
      </c>
      <c r="J203" s="28">
        <v>465</v>
      </c>
    </row>
    <row r="204" spans="1:10" ht="12.75" customHeight="1">
      <c r="A204" s="21" t="s">
        <v>205</v>
      </c>
      <c r="B204" s="22">
        <v>364</v>
      </c>
      <c r="C204" s="22"/>
      <c r="D204" s="22">
        <v>348</v>
      </c>
      <c r="E204" s="22"/>
      <c r="F204" s="22">
        <v>328</v>
      </c>
      <c r="G204" s="22"/>
      <c r="H204" s="22">
        <v>396</v>
      </c>
      <c r="J204" s="22">
        <v>665</v>
      </c>
    </row>
    <row r="205" spans="1:10" ht="12.75" customHeight="1">
      <c r="A205" s="13" t="s">
        <v>206</v>
      </c>
      <c r="B205" s="28">
        <v>364</v>
      </c>
      <c r="C205" s="28"/>
      <c r="D205" s="28">
        <v>348</v>
      </c>
      <c r="E205" s="28"/>
      <c r="F205" s="28">
        <v>328</v>
      </c>
      <c r="G205" s="28"/>
      <c r="H205" s="28">
        <v>396</v>
      </c>
      <c r="J205" s="28">
        <v>665</v>
      </c>
    </row>
    <row r="206" spans="1:10" ht="12.75" customHeight="1">
      <c r="A206" s="21" t="s">
        <v>207</v>
      </c>
      <c r="B206" s="22">
        <v>490</v>
      </c>
      <c r="C206" s="22"/>
      <c r="D206" s="22">
        <v>463</v>
      </c>
      <c r="E206" s="22"/>
      <c r="F206" s="22">
        <v>593</v>
      </c>
      <c r="G206" s="22"/>
      <c r="H206" s="22">
        <v>306</v>
      </c>
      <c r="J206" s="22">
        <v>1143</v>
      </c>
    </row>
    <row r="207" spans="1:10" ht="12.75" customHeight="1">
      <c r="A207" s="13" t="s">
        <v>208</v>
      </c>
      <c r="B207" s="28">
        <v>490</v>
      </c>
      <c r="C207" s="28"/>
      <c r="D207" s="28">
        <v>463</v>
      </c>
      <c r="E207" s="28"/>
      <c r="F207" s="28">
        <v>593</v>
      </c>
      <c r="G207" s="28"/>
      <c r="H207" s="28">
        <v>306</v>
      </c>
      <c r="J207" s="28">
        <v>1143</v>
      </c>
    </row>
    <row r="208" spans="1:10" ht="12.75" customHeight="1">
      <c r="A208" s="21" t="s">
        <v>209</v>
      </c>
      <c r="B208" s="22">
        <v>136</v>
      </c>
      <c r="C208" s="22"/>
      <c r="D208" s="22">
        <v>113</v>
      </c>
      <c r="E208" s="22"/>
      <c r="F208" s="22">
        <v>99</v>
      </c>
      <c r="G208" s="22"/>
      <c r="H208" s="22">
        <v>115</v>
      </c>
      <c r="J208" s="22">
        <v>160</v>
      </c>
    </row>
    <row r="209" spans="1:10" ht="12.75" customHeight="1">
      <c r="A209" s="13" t="s">
        <v>210</v>
      </c>
      <c r="B209" s="28">
        <v>136</v>
      </c>
      <c r="C209" s="28"/>
      <c r="D209" s="28">
        <v>113</v>
      </c>
      <c r="E209" s="28"/>
      <c r="F209" s="28">
        <v>99</v>
      </c>
      <c r="G209" s="28"/>
      <c r="H209" s="28">
        <v>115</v>
      </c>
      <c r="J209" s="28">
        <v>160</v>
      </c>
    </row>
    <row r="210" spans="1:10" ht="12.75" customHeight="1">
      <c r="A210" s="21" t="s">
        <v>211</v>
      </c>
      <c r="B210" s="22">
        <v>4705</v>
      </c>
      <c r="C210" s="22"/>
      <c r="D210" s="22">
        <v>5646</v>
      </c>
      <c r="E210" s="22"/>
      <c r="F210" s="22">
        <v>3184</v>
      </c>
      <c r="G210" s="22"/>
      <c r="H210" s="22">
        <v>3180</v>
      </c>
      <c r="J210" s="22">
        <v>3252</v>
      </c>
    </row>
    <row r="211" spans="1:10" ht="12.75" customHeight="1">
      <c r="A211" s="13" t="s">
        <v>212</v>
      </c>
      <c r="B211" s="28">
        <v>4705</v>
      </c>
      <c r="C211" s="28"/>
      <c r="D211" s="28">
        <v>5646</v>
      </c>
      <c r="E211" s="28"/>
      <c r="F211" s="28">
        <v>3184</v>
      </c>
      <c r="G211" s="28"/>
      <c r="H211" s="28">
        <v>3180</v>
      </c>
      <c r="J211" s="28">
        <v>3252</v>
      </c>
    </row>
    <row r="212" spans="1:10" ht="12.75" customHeight="1">
      <c r="A212" s="21" t="s">
        <v>213</v>
      </c>
      <c r="B212" s="22">
        <v>407</v>
      </c>
      <c r="C212" s="22"/>
      <c r="D212" s="22">
        <v>617</v>
      </c>
      <c r="E212" s="22"/>
      <c r="F212" s="22">
        <v>894</v>
      </c>
      <c r="G212" s="22"/>
      <c r="H212" s="22">
        <v>1237</v>
      </c>
      <c r="J212" s="22">
        <f>SUM(J213:J214)</f>
        <v>1982</v>
      </c>
    </row>
    <row r="213" spans="1:10" ht="12.75" customHeight="1">
      <c r="A213" s="13" t="s">
        <v>214</v>
      </c>
      <c r="B213" s="28" t="s">
        <v>27</v>
      </c>
      <c r="C213" s="28"/>
      <c r="D213" s="28" t="s">
        <v>27</v>
      </c>
      <c r="E213" s="28"/>
      <c r="F213" s="28">
        <v>512</v>
      </c>
      <c r="G213" s="28"/>
      <c r="H213" s="28">
        <v>515</v>
      </c>
      <c r="J213" s="28">
        <v>656</v>
      </c>
    </row>
    <row r="214" spans="1:10" ht="12.75" customHeight="1">
      <c r="A214" s="13" t="s">
        <v>215</v>
      </c>
      <c r="B214" s="28">
        <v>407</v>
      </c>
      <c r="C214" s="28"/>
      <c r="D214" s="28">
        <v>617</v>
      </c>
      <c r="E214" s="28"/>
      <c r="F214" s="28">
        <v>382</v>
      </c>
      <c r="G214" s="28"/>
      <c r="H214" s="28">
        <v>722</v>
      </c>
      <c r="J214" s="28">
        <v>1326</v>
      </c>
    </row>
    <row r="215" spans="1:10" ht="12.75" customHeight="1">
      <c r="A215" s="21" t="s">
        <v>216</v>
      </c>
      <c r="B215" s="22">
        <v>91</v>
      </c>
      <c r="C215" s="22"/>
      <c r="D215" s="22">
        <v>86</v>
      </c>
      <c r="E215" s="22"/>
      <c r="F215" s="22">
        <v>63</v>
      </c>
      <c r="G215" s="22"/>
      <c r="H215" s="22">
        <v>63</v>
      </c>
      <c r="J215" s="22">
        <v>67</v>
      </c>
    </row>
    <row r="216" spans="1:10" ht="12.75" customHeight="1">
      <c r="A216" s="13" t="s">
        <v>217</v>
      </c>
      <c r="B216" s="28">
        <v>91</v>
      </c>
      <c r="C216" s="28"/>
      <c r="D216" s="28">
        <v>86</v>
      </c>
      <c r="E216" s="28"/>
      <c r="F216" s="28">
        <v>63</v>
      </c>
      <c r="G216" s="28"/>
      <c r="H216" s="28">
        <v>63</v>
      </c>
      <c r="J216" s="28">
        <v>67</v>
      </c>
    </row>
    <row r="217" spans="1:10" ht="12.75" customHeight="1">
      <c r="A217" s="21" t="s">
        <v>218</v>
      </c>
      <c r="B217" s="22">
        <v>101</v>
      </c>
      <c r="C217" s="22"/>
      <c r="D217" s="22">
        <v>127</v>
      </c>
      <c r="E217" s="22"/>
      <c r="F217" s="22">
        <v>96</v>
      </c>
      <c r="G217" s="22"/>
      <c r="H217" s="22">
        <v>105</v>
      </c>
      <c r="J217" s="22">
        <v>78</v>
      </c>
    </row>
    <row r="218" spans="1:10" ht="12.75" customHeight="1">
      <c r="A218" s="13" t="s">
        <v>219</v>
      </c>
      <c r="B218" s="28">
        <v>101</v>
      </c>
      <c r="C218" s="28"/>
      <c r="D218" s="28">
        <v>127</v>
      </c>
      <c r="E218" s="28"/>
      <c r="F218" s="28">
        <v>96</v>
      </c>
      <c r="G218" s="28"/>
      <c r="H218" s="28">
        <v>105</v>
      </c>
      <c r="J218" s="28">
        <v>78</v>
      </c>
    </row>
    <row r="219" spans="1:10" ht="12.75" customHeight="1">
      <c r="A219" s="21" t="s">
        <v>220</v>
      </c>
      <c r="B219" s="22">
        <v>4</v>
      </c>
      <c r="C219" s="22"/>
      <c r="D219" s="22">
        <v>15</v>
      </c>
      <c r="E219" s="22"/>
      <c r="F219" s="22">
        <v>39</v>
      </c>
      <c r="G219" s="22"/>
      <c r="H219" s="22">
        <v>28</v>
      </c>
      <c r="J219" s="22">
        <v>67</v>
      </c>
    </row>
    <row r="220" spans="1:10" ht="12.75" customHeight="1">
      <c r="A220" s="13" t="s">
        <v>221</v>
      </c>
      <c r="B220" s="28">
        <v>4</v>
      </c>
      <c r="C220" s="28"/>
      <c r="D220" s="28">
        <v>15</v>
      </c>
      <c r="E220" s="28"/>
      <c r="F220" s="28">
        <v>39</v>
      </c>
      <c r="G220" s="28"/>
      <c r="H220" s="28">
        <v>28</v>
      </c>
      <c r="J220" s="28">
        <v>67</v>
      </c>
    </row>
    <row r="221" spans="1:10" ht="12.75" customHeight="1">
      <c r="A221" s="21" t="s">
        <v>222</v>
      </c>
      <c r="B221" s="22">
        <v>121</v>
      </c>
      <c r="C221" s="22"/>
      <c r="D221" s="22">
        <v>128</v>
      </c>
      <c r="E221" s="22"/>
      <c r="F221" s="22">
        <v>99</v>
      </c>
      <c r="G221" s="22"/>
      <c r="H221" s="22">
        <v>65</v>
      </c>
      <c r="J221" s="22">
        <v>75</v>
      </c>
    </row>
    <row r="222" spans="1:10" ht="12.75" customHeight="1">
      <c r="A222" s="13" t="s">
        <v>223</v>
      </c>
      <c r="B222" s="28">
        <v>121</v>
      </c>
      <c r="C222" s="28"/>
      <c r="D222" s="28">
        <v>128</v>
      </c>
      <c r="E222" s="28"/>
      <c r="F222" s="28">
        <v>99</v>
      </c>
      <c r="G222" s="28"/>
      <c r="H222" s="28">
        <v>65</v>
      </c>
      <c r="J222" s="28">
        <v>75</v>
      </c>
    </row>
    <row r="223" spans="1:10" ht="12.75" customHeight="1">
      <c r="A223" s="21" t="s">
        <v>224</v>
      </c>
      <c r="B223" s="22">
        <v>22</v>
      </c>
      <c r="C223" s="22"/>
      <c r="D223" s="22">
        <v>14</v>
      </c>
      <c r="E223" s="22"/>
      <c r="F223" s="22">
        <v>10</v>
      </c>
      <c r="G223" s="22"/>
      <c r="H223" s="22">
        <v>10</v>
      </c>
      <c r="J223" s="22">
        <v>13</v>
      </c>
    </row>
    <row r="224" spans="1:10" ht="12.75" customHeight="1">
      <c r="A224" s="13" t="s">
        <v>225</v>
      </c>
      <c r="B224" s="28">
        <v>22</v>
      </c>
      <c r="C224" s="28"/>
      <c r="D224" s="28">
        <v>14</v>
      </c>
      <c r="E224" s="28"/>
      <c r="F224" s="28">
        <v>10</v>
      </c>
      <c r="G224" s="28"/>
      <c r="H224" s="28">
        <v>10</v>
      </c>
      <c r="J224" s="28">
        <v>13</v>
      </c>
    </row>
    <row r="225" spans="1:10" ht="12.75" customHeight="1">
      <c r="A225" s="21" t="s">
        <v>226</v>
      </c>
      <c r="B225" s="22">
        <v>1064</v>
      </c>
      <c r="C225" s="22"/>
      <c r="D225" s="22">
        <v>850</v>
      </c>
      <c r="E225" s="22"/>
      <c r="F225" s="22">
        <v>812</v>
      </c>
      <c r="G225" s="22"/>
      <c r="H225" s="22">
        <f>SUM(H226:H228)</f>
        <v>766</v>
      </c>
      <c r="J225" s="22">
        <f>SUM(J226:J228)</f>
        <v>917</v>
      </c>
    </row>
    <row r="226" spans="1:10" ht="12.75" customHeight="1">
      <c r="A226" s="13" t="s">
        <v>227</v>
      </c>
      <c r="B226" s="28">
        <v>55</v>
      </c>
      <c r="C226" s="28"/>
      <c r="D226" s="28">
        <v>41</v>
      </c>
      <c r="E226" s="28"/>
      <c r="F226" s="28">
        <v>47</v>
      </c>
      <c r="G226" s="28"/>
      <c r="H226" s="28">
        <v>26</v>
      </c>
      <c r="J226" s="28">
        <v>48</v>
      </c>
    </row>
    <row r="227" spans="1:10" ht="12.75" customHeight="1">
      <c r="A227" s="13" t="s">
        <v>228</v>
      </c>
      <c r="B227" s="28">
        <v>1009</v>
      </c>
      <c r="C227" s="28"/>
      <c r="D227" s="28">
        <v>809</v>
      </c>
      <c r="E227" s="28"/>
      <c r="F227" s="28">
        <v>765</v>
      </c>
      <c r="G227" s="28"/>
      <c r="H227" s="28">
        <v>654</v>
      </c>
      <c r="J227" s="28">
        <v>786</v>
      </c>
    </row>
    <row r="228" spans="1:10" ht="12.75" customHeight="1">
      <c r="A228" s="13" t="s">
        <v>229</v>
      </c>
      <c r="B228" s="28" t="s">
        <v>230</v>
      </c>
      <c r="C228" s="28"/>
      <c r="D228" s="28" t="s">
        <v>230</v>
      </c>
      <c r="E228" s="28"/>
      <c r="F228" s="28" t="s">
        <v>230</v>
      </c>
      <c r="G228" s="28"/>
      <c r="H228" s="28">
        <v>86</v>
      </c>
      <c r="J228" s="28">
        <v>83</v>
      </c>
    </row>
    <row r="229" spans="1:10" ht="12.75" customHeight="1">
      <c r="A229" s="21" t="s">
        <v>231</v>
      </c>
      <c r="B229" s="22">
        <v>91</v>
      </c>
      <c r="C229" s="22"/>
      <c r="D229" s="22">
        <v>95</v>
      </c>
      <c r="E229" s="22"/>
      <c r="F229" s="22">
        <v>56</v>
      </c>
      <c r="G229" s="22"/>
      <c r="H229" s="22">
        <v>57</v>
      </c>
      <c r="J229" s="22">
        <v>64</v>
      </c>
    </row>
    <row r="230" spans="1:10" ht="12.75" customHeight="1">
      <c r="A230" s="13" t="s">
        <v>232</v>
      </c>
      <c r="B230" s="28">
        <v>91</v>
      </c>
      <c r="C230" s="28"/>
      <c r="D230" s="28">
        <v>95</v>
      </c>
      <c r="E230" s="28"/>
      <c r="F230" s="28">
        <v>56</v>
      </c>
      <c r="G230" s="28"/>
      <c r="H230" s="28">
        <v>57</v>
      </c>
      <c r="J230" s="28">
        <v>64</v>
      </c>
    </row>
    <row r="231" spans="1:10" ht="12.75" customHeight="1">
      <c r="A231" s="21" t="s">
        <v>233</v>
      </c>
      <c r="B231" s="22">
        <v>104</v>
      </c>
      <c r="C231" s="22"/>
      <c r="D231" s="22">
        <v>116</v>
      </c>
      <c r="E231" s="22"/>
      <c r="F231" s="22">
        <v>78</v>
      </c>
      <c r="G231" s="22"/>
      <c r="H231" s="22">
        <v>108</v>
      </c>
      <c r="J231" s="22">
        <v>239</v>
      </c>
    </row>
    <row r="232" spans="1:10" ht="12.75" customHeight="1">
      <c r="A232" s="13" t="s">
        <v>234</v>
      </c>
      <c r="B232" s="28">
        <v>104</v>
      </c>
      <c r="C232" s="28"/>
      <c r="D232" s="28">
        <v>116</v>
      </c>
      <c r="E232" s="28"/>
      <c r="F232" s="28">
        <v>78</v>
      </c>
      <c r="G232" s="28"/>
      <c r="H232" s="28">
        <v>108</v>
      </c>
      <c r="J232" s="28">
        <v>239</v>
      </c>
    </row>
    <row r="233" spans="1:10" ht="12.75" customHeight="1">
      <c r="A233" s="21" t="s">
        <v>235</v>
      </c>
      <c r="B233" s="22">
        <v>137</v>
      </c>
      <c r="C233" s="22"/>
      <c r="D233" s="22">
        <v>69</v>
      </c>
      <c r="E233" s="22"/>
      <c r="F233" s="22">
        <v>98</v>
      </c>
      <c r="G233" s="22"/>
      <c r="H233" s="22">
        <v>61</v>
      </c>
      <c r="J233" s="22">
        <v>82</v>
      </c>
    </row>
    <row r="234" spans="1:10" ht="12.75" customHeight="1">
      <c r="A234" s="13" t="s">
        <v>236</v>
      </c>
      <c r="B234" s="28">
        <v>137</v>
      </c>
      <c r="C234" s="28"/>
      <c r="D234" s="28">
        <v>69</v>
      </c>
      <c r="E234" s="28"/>
      <c r="F234" s="28">
        <v>98</v>
      </c>
      <c r="G234" s="28"/>
      <c r="H234" s="28">
        <v>61</v>
      </c>
      <c r="J234" s="28">
        <v>82</v>
      </c>
    </row>
    <row r="235" spans="1:10" ht="12.75" customHeight="1">
      <c r="A235" s="21" t="s">
        <v>237</v>
      </c>
      <c r="B235" s="22">
        <v>501</v>
      </c>
      <c r="C235" s="22"/>
      <c r="D235" s="22">
        <v>294</v>
      </c>
      <c r="E235" s="22"/>
      <c r="F235" s="22">
        <v>270</v>
      </c>
      <c r="G235" s="22"/>
      <c r="H235" s="22">
        <v>267</v>
      </c>
      <c r="J235" s="22">
        <v>479</v>
      </c>
    </row>
    <row r="236" spans="1:10" ht="12.75" customHeight="1">
      <c r="A236" s="13" t="s">
        <v>238</v>
      </c>
      <c r="B236" s="28">
        <v>501</v>
      </c>
      <c r="C236" s="28"/>
      <c r="D236" s="28">
        <v>294</v>
      </c>
      <c r="E236" s="28"/>
      <c r="F236" s="28">
        <v>270</v>
      </c>
      <c r="G236" s="28"/>
      <c r="H236" s="28">
        <v>267</v>
      </c>
      <c r="J236" s="28">
        <v>479</v>
      </c>
    </row>
    <row r="237" spans="1:10" ht="12.75" customHeight="1">
      <c r="A237" s="21" t="s">
        <v>239</v>
      </c>
      <c r="B237" s="22">
        <v>457</v>
      </c>
      <c r="C237" s="22"/>
      <c r="D237" s="22">
        <v>689</v>
      </c>
      <c r="E237" s="22"/>
      <c r="F237" s="22">
        <v>600</v>
      </c>
      <c r="G237" s="22"/>
      <c r="H237" s="22">
        <v>530</v>
      </c>
      <c r="J237" s="22">
        <v>514</v>
      </c>
    </row>
    <row r="238" spans="1:10" ht="12.75" customHeight="1">
      <c r="A238" s="13" t="s">
        <v>240</v>
      </c>
      <c r="B238" s="28">
        <v>457</v>
      </c>
      <c r="C238" s="28"/>
      <c r="D238" s="28">
        <v>689</v>
      </c>
      <c r="E238" s="28"/>
      <c r="F238" s="28">
        <v>600</v>
      </c>
      <c r="G238" s="28"/>
      <c r="H238" s="28">
        <v>530</v>
      </c>
      <c r="J238" s="28">
        <v>514</v>
      </c>
    </row>
    <row r="239" spans="1:10" ht="12.75" customHeight="1">
      <c r="A239" s="21" t="s">
        <v>241</v>
      </c>
      <c r="B239" s="22">
        <v>416</v>
      </c>
      <c r="C239" s="22"/>
      <c r="D239" s="22">
        <v>362</v>
      </c>
      <c r="E239" s="22"/>
      <c r="F239" s="22">
        <v>234</v>
      </c>
      <c r="G239" s="22"/>
      <c r="H239" s="22">
        <v>278</v>
      </c>
      <c r="J239" s="22">
        <v>407</v>
      </c>
    </row>
    <row r="240" spans="1:10" ht="12.75" customHeight="1">
      <c r="A240" s="13" t="s">
        <v>242</v>
      </c>
      <c r="B240" s="28">
        <v>416</v>
      </c>
      <c r="C240" s="28"/>
      <c r="D240" s="28">
        <v>362</v>
      </c>
      <c r="E240" s="28"/>
      <c r="F240" s="28">
        <v>234</v>
      </c>
      <c r="G240" s="28"/>
      <c r="H240" s="28">
        <v>278</v>
      </c>
      <c r="J240" s="28">
        <v>407</v>
      </c>
    </row>
    <row r="241" spans="1:10" ht="12.75" customHeight="1">
      <c r="A241" s="21" t="s">
        <v>243</v>
      </c>
      <c r="B241" s="22">
        <v>4333</v>
      </c>
      <c r="C241" s="22"/>
      <c r="D241" s="22">
        <v>3935</v>
      </c>
      <c r="E241" s="22"/>
      <c r="F241" s="22">
        <v>2462</v>
      </c>
      <c r="G241" s="22"/>
      <c r="H241" s="22">
        <v>2630</v>
      </c>
      <c r="J241" s="22">
        <v>5326</v>
      </c>
    </row>
    <row r="242" spans="1:10" ht="12.75" customHeight="1">
      <c r="A242" s="13" t="s">
        <v>244</v>
      </c>
      <c r="B242" s="28">
        <v>4333</v>
      </c>
      <c r="C242" s="28"/>
      <c r="D242" s="28">
        <v>3935</v>
      </c>
      <c r="E242" s="28"/>
      <c r="F242" s="28">
        <v>2462</v>
      </c>
      <c r="G242" s="28"/>
      <c r="H242" s="28">
        <v>2630</v>
      </c>
      <c r="J242" s="28">
        <v>5326</v>
      </c>
    </row>
    <row r="243" spans="1:10" ht="12.75" customHeight="1">
      <c r="A243" s="13"/>
      <c r="B243" s="28"/>
      <c r="C243" s="28"/>
      <c r="D243" s="28"/>
      <c r="E243" s="28"/>
      <c r="F243" s="28"/>
      <c r="G243" s="28"/>
      <c r="H243" s="32"/>
      <c r="J243" s="32"/>
    </row>
    <row r="244" spans="1:10" ht="12.75" customHeight="1">
      <c r="A244" s="21" t="s">
        <v>245</v>
      </c>
      <c r="B244" s="22">
        <v>1569</v>
      </c>
      <c r="C244" s="22"/>
      <c r="D244" s="22">
        <v>1751</v>
      </c>
      <c r="E244" s="22"/>
      <c r="F244" s="22">
        <v>1802</v>
      </c>
      <c r="G244" s="22"/>
      <c r="H244" s="22">
        <f>H246+H248+H250+H255+H257+H259+H261+H263+H265+H269+H272+H274+H276+H278+H280+H282+H284+H286+H288+H290+H292+H294</f>
        <v>1644</v>
      </c>
      <c r="J244" s="22">
        <f>J246+J248+J250+J255+J257+J259+J261+J263+J265+J269+J272+J274+J276+J278+J280+J282+J284+J286+J288+J290+J292+J294</f>
        <v>1886</v>
      </c>
    </row>
    <row r="245" spans="1:10" ht="12.75">
      <c r="A245" s="21"/>
      <c r="B245" s="22"/>
      <c r="C245" s="22"/>
      <c r="D245" s="22"/>
      <c r="E245" s="22"/>
      <c r="F245" s="22"/>
      <c r="G245" s="22"/>
      <c r="H245" s="25"/>
      <c r="J245" s="25"/>
    </row>
    <row r="246" spans="1:10" ht="12.75">
      <c r="A246" s="21" t="s">
        <v>246</v>
      </c>
      <c r="B246" s="22" t="s">
        <v>27</v>
      </c>
      <c r="C246" s="22"/>
      <c r="D246" s="22" t="s">
        <v>27</v>
      </c>
      <c r="E246" s="22"/>
      <c r="F246" s="22">
        <v>10</v>
      </c>
      <c r="G246" s="22"/>
      <c r="H246" s="22">
        <v>15</v>
      </c>
      <c r="J246" s="22">
        <v>9</v>
      </c>
    </row>
    <row r="247" spans="1:10" ht="12.75">
      <c r="A247" s="13" t="s">
        <v>247</v>
      </c>
      <c r="B247" s="28" t="s">
        <v>27</v>
      </c>
      <c r="C247" s="28"/>
      <c r="D247" s="28" t="s">
        <v>27</v>
      </c>
      <c r="E247" s="28"/>
      <c r="F247" s="28">
        <v>10</v>
      </c>
      <c r="G247" s="28"/>
      <c r="H247" s="28">
        <v>15</v>
      </c>
      <c r="J247" s="28">
        <v>9</v>
      </c>
    </row>
    <row r="248" spans="1:10" ht="12.75">
      <c r="A248" s="21" t="s">
        <v>248</v>
      </c>
      <c r="B248" s="22">
        <v>75</v>
      </c>
      <c r="C248" s="22"/>
      <c r="D248" s="22">
        <v>70</v>
      </c>
      <c r="E248" s="22"/>
      <c r="F248" s="22">
        <v>110</v>
      </c>
      <c r="G248" s="22"/>
      <c r="H248" s="22">
        <v>125</v>
      </c>
      <c r="J248" s="22">
        <v>184</v>
      </c>
    </row>
    <row r="249" spans="1:10" ht="12.75">
      <c r="A249" s="13" t="s">
        <v>249</v>
      </c>
      <c r="B249" s="28">
        <v>75</v>
      </c>
      <c r="C249" s="28"/>
      <c r="D249" s="28">
        <v>70</v>
      </c>
      <c r="E249" s="28"/>
      <c r="F249" s="28">
        <v>110</v>
      </c>
      <c r="G249" s="28"/>
      <c r="H249" s="28">
        <v>125</v>
      </c>
      <c r="J249" s="28">
        <v>184</v>
      </c>
    </row>
    <row r="250" spans="1:10" ht="12.75">
      <c r="A250" s="21" t="s">
        <v>250</v>
      </c>
      <c r="B250" s="22">
        <v>331</v>
      </c>
      <c r="C250" s="22"/>
      <c r="D250" s="22">
        <v>368</v>
      </c>
      <c r="E250" s="22"/>
      <c r="F250" s="22">
        <v>397</v>
      </c>
      <c r="G250" s="22"/>
      <c r="H250" s="22">
        <f>SUM(H251:H254)</f>
        <v>415</v>
      </c>
      <c r="J250" s="22">
        <f>SUM(J251:J254)</f>
        <v>417</v>
      </c>
    </row>
    <row r="251" spans="1:10" ht="12.75">
      <c r="A251" s="13" t="s">
        <v>251</v>
      </c>
      <c r="B251" s="28">
        <v>13</v>
      </c>
      <c r="C251" s="22"/>
      <c r="D251" s="28">
        <v>45</v>
      </c>
      <c r="E251" s="22"/>
      <c r="F251" s="28">
        <v>36</v>
      </c>
      <c r="G251" s="22"/>
      <c r="H251" s="28">
        <v>35</v>
      </c>
      <c r="J251" s="28">
        <v>44</v>
      </c>
    </row>
    <row r="252" spans="1:10" ht="12.75">
      <c r="A252" s="13" t="s">
        <v>252</v>
      </c>
      <c r="B252" s="28">
        <v>95</v>
      </c>
      <c r="C252" s="28"/>
      <c r="D252" s="28">
        <v>70</v>
      </c>
      <c r="E252" s="28"/>
      <c r="F252" s="28">
        <v>68</v>
      </c>
      <c r="G252" s="28"/>
      <c r="H252" s="28">
        <v>57</v>
      </c>
      <c r="J252" s="28">
        <v>71</v>
      </c>
    </row>
    <row r="253" spans="1:10" ht="12.75">
      <c r="A253" s="13" t="s">
        <v>253</v>
      </c>
      <c r="B253" s="28">
        <v>125</v>
      </c>
      <c r="C253" s="28"/>
      <c r="D253" s="28">
        <v>94</v>
      </c>
      <c r="E253" s="28"/>
      <c r="F253" s="28">
        <v>134</v>
      </c>
      <c r="G253" s="28"/>
      <c r="H253" s="28">
        <v>145</v>
      </c>
      <c r="J253" s="28">
        <v>115</v>
      </c>
    </row>
    <row r="254" spans="1:10" ht="12.75">
      <c r="A254" s="13" t="s">
        <v>254</v>
      </c>
      <c r="B254" s="28">
        <v>98</v>
      </c>
      <c r="C254" s="28"/>
      <c r="D254" s="28">
        <v>159</v>
      </c>
      <c r="E254" s="28"/>
      <c r="F254" s="28">
        <v>159</v>
      </c>
      <c r="G254" s="28"/>
      <c r="H254" s="28">
        <v>178</v>
      </c>
      <c r="J254" s="28">
        <v>187</v>
      </c>
    </row>
    <row r="255" spans="1:10" ht="12.75">
      <c r="A255" s="21" t="s">
        <v>255</v>
      </c>
      <c r="B255" s="22">
        <v>87</v>
      </c>
      <c r="C255" s="22"/>
      <c r="D255" s="22">
        <v>74</v>
      </c>
      <c r="E255" s="22"/>
      <c r="F255" s="22">
        <v>81</v>
      </c>
      <c r="G255" s="22"/>
      <c r="H255" s="22">
        <v>43</v>
      </c>
      <c r="J255" s="22">
        <v>39</v>
      </c>
    </row>
    <row r="256" spans="1:10" ht="12.75">
      <c r="A256" s="13" t="s">
        <v>256</v>
      </c>
      <c r="B256" s="28">
        <v>87</v>
      </c>
      <c r="C256" s="28"/>
      <c r="D256" s="28">
        <v>74</v>
      </c>
      <c r="E256" s="28"/>
      <c r="F256" s="28">
        <v>81</v>
      </c>
      <c r="G256" s="28"/>
      <c r="H256" s="28">
        <v>43</v>
      </c>
      <c r="J256" s="28">
        <v>39</v>
      </c>
    </row>
    <row r="257" spans="1:10" ht="12.75">
      <c r="A257" s="21" t="s">
        <v>257</v>
      </c>
      <c r="B257" s="22">
        <v>181</v>
      </c>
      <c r="C257" s="22"/>
      <c r="D257" s="22">
        <v>147</v>
      </c>
      <c r="E257" s="22"/>
      <c r="F257" s="22">
        <v>146</v>
      </c>
      <c r="G257" s="22"/>
      <c r="H257" s="22">
        <v>159</v>
      </c>
      <c r="J257" s="22">
        <v>185</v>
      </c>
    </row>
    <row r="258" spans="1:10" ht="12.75">
      <c r="A258" s="13" t="s">
        <v>258</v>
      </c>
      <c r="B258" s="28">
        <v>181</v>
      </c>
      <c r="C258" s="28"/>
      <c r="D258" s="28">
        <v>147</v>
      </c>
      <c r="E258" s="28"/>
      <c r="F258" s="28">
        <v>146</v>
      </c>
      <c r="G258" s="28"/>
      <c r="H258" s="28">
        <v>159</v>
      </c>
      <c r="J258" s="28">
        <v>185</v>
      </c>
    </row>
    <row r="259" spans="1:10" ht="12.75">
      <c r="A259" s="21" t="s">
        <v>259</v>
      </c>
      <c r="B259" s="22">
        <v>81</v>
      </c>
      <c r="C259" s="22"/>
      <c r="D259" s="22">
        <v>126</v>
      </c>
      <c r="E259" s="22"/>
      <c r="F259" s="22">
        <v>85</v>
      </c>
      <c r="G259" s="22"/>
      <c r="H259" s="22">
        <v>65</v>
      </c>
      <c r="J259" s="22">
        <v>93</v>
      </c>
    </row>
    <row r="260" spans="1:10" ht="12.75">
      <c r="A260" s="13" t="s">
        <v>260</v>
      </c>
      <c r="B260" s="28">
        <v>81</v>
      </c>
      <c r="C260" s="28"/>
      <c r="D260" s="28">
        <v>126</v>
      </c>
      <c r="E260" s="28"/>
      <c r="F260" s="28">
        <v>85</v>
      </c>
      <c r="G260" s="28"/>
      <c r="H260" s="28">
        <v>65</v>
      </c>
      <c r="J260" s="28">
        <v>93</v>
      </c>
    </row>
    <row r="261" spans="1:10" ht="12.75">
      <c r="A261" s="21" t="s">
        <v>261</v>
      </c>
      <c r="B261" s="22">
        <v>42</v>
      </c>
      <c r="C261" s="22"/>
      <c r="D261" s="22">
        <v>70</v>
      </c>
      <c r="E261" s="22"/>
      <c r="F261" s="22">
        <v>63</v>
      </c>
      <c r="G261" s="22"/>
      <c r="H261" s="22">
        <v>50</v>
      </c>
      <c r="J261" s="22">
        <v>57</v>
      </c>
    </row>
    <row r="262" spans="1:10" ht="12.75">
      <c r="A262" s="13" t="s">
        <v>262</v>
      </c>
      <c r="B262" s="28">
        <v>42</v>
      </c>
      <c r="C262" s="28"/>
      <c r="D262" s="28">
        <v>70</v>
      </c>
      <c r="E262" s="28"/>
      <c r="F262" s="28">
        <v>63</v>
      </c>
      <c r="G262" s="28"/>
      <c r="H262" s="28">
        <v>50</v>
      </c>
      <c r="J262" s="28">
        <v>57</v>
      </c>
    </row>
    <row r="263" spans="1:10" ht="12.75">
      <c r="A263" s="21" t="s">
        <v>263</v>
      </c>
      <c r="B263" s="22">
        <v>65</v>
      </c>
      <c r="C263" s="22"/>
      <c r="D263" s="22">
        <v>42</v>
      </c>
      <c r="E263" s="22"/>
      <c r="F263" s="22">
        <v>35</v>
      </c>
      <c r="G263" s="22"/>
      <c r="H263" s="22">
        <v>49</v>
      </c>
      <c r="J263" s="22">
        <v>57</v>
      </c>
    </row>
    <row r="264" spans="1:10" ht="12.75">
      <c r="A264" s="13" t="s">
        <v>264</v>
      </c>
      <c r="B264" s="28">
        <v>65</v>
      </c>
      <c r="C264" s="28"/>
      <c r="D264" s="28">
        <v>42</v>
      </c>
      <c r="E264" s="28"/>
      <c r="F264" s="28">
        <v>35</v>
      </c>
      <c r="G264" s="28"/>
      <c r="H264" s="28">
        <v>49</v>
      </c>
      <c r="J264" s="28">
        <v>57</v>
      </c>
    </row>
    <row r="265" spans="1:10" ht="12.75">
      <c r="A265" s="21" t="s">
        <v>265</v>
      </c>
      <c r="B265" s="22">
        <v>3</v>
      </c>
      <c r="C265" s="22"/>
      <c r="D265" s="22">
        <v>7</v>
      </c>
      <c r="E265" s="22"/>
      <c r="F265" s="22">
        <v>4</v>
      </c>
      <c r="G265" s="22"/>
      <c r="H265" s="22">
        <v>10</v>
      </c>
      <c r="J265" s="22">
        <v>12</v>
      </c>
    </row>
    <row r="266" spans="1:10" ht="12.75">
      <c r="A266" s="13" t="s">
        <v>266</v>
      </c>
      <c r="B266" s="28">
        <v>3</v>
      </c>
      <c r="C266" s="28"/>
      <c r="D266" s="28">
        <v>7</v>
      </c>
      <c r="E266" s="28"/>
      <c r="F266" s="28">
        <v>4</v>
      </c>
      <c r="G266" s="28"/>
      <c r="H266" s="28">
        <v>10</v>
      </c>
      <c r="J266" s="28">
        <v>12</v>
      </c>
    </row>
    <row r="267" spans="1:10" ht="12.75">
      <c r="A267" s="21" t="s">
        <v>267</v>
      </c>
      <c r="B267" s="22">
        <v>1</v>
      </c>
      <c r="C267" s="22"/>
      <c r="D267" s="22">
        <v>2</v>
      </c>
      <c r="E267" s="22"/>
      <c r="F267" s="22">
        <v>1</v>
      </c>
      <c r="G267" s="22"/>
      <c r="H267" s="22" t="s">
        <v>27</v>
      </c>
      <c r="J267" s="22">
        <v>0</v>
      </c>
    </row>
    <row r="268" spans="1:10" ht="12.75">
      <c r="A268" s="13" t="s">
        <v>268</v>
      </c>
      <c r="B268" s="28">
        <v>1</v>
      </c>
      <c r="C268" s="28"/>
      <c r="D268" s="28">
        <v>2</v>
      </c>
      <c r="E268" s="28"/>
      <c r="F268" s="28">
        <v>1</v>
      </c>
      <c r="G268" s="28"/>
      <c r="H268" s="28" t="s">
        <v>27</v>
      </c>
      <c r="J268" s="28">
        <v>0</v>
      </c>
    </row>
    <row r="269" spans="1:10" ht="12.75">
      <c r="A269" s="21" t="s">
        <v>269</v>
      </c>
      <c r="B269" s="22">
        <v>61</v>
      </c>
      <c r="C269" s="22"/>
      <c r="D269" s="22">
        <v>56</v>
      </c>
      <c r="E269" s="22"/>
      <c r="F269" s="22">
        <v>75</v>
      </c>
      <c r="G269" s="22"/>
      <c r="H269" s="22">
        <v>55</v>
      </c>
      <c r="J269" s="22">
        <f>SUM(J270:J271)</f>
        <v>95</v>
      </c>
    </row>
    <row r="270" spans="1:10" ht="12.75">
      <c r="A270" s="13" t="s">
        <v>270</v>
      </c>
      <c r="B270" s="28">
        <v>47</v>
      </c>
      <c r="C270" s="28"/>
      <c r="D270" s="28">
        <v>22</v>
      </c>
      <c r="E270" s="28"/>
      <c r="F270" s="28">
        <v>30</v>
      </c>
      <c r="G270" s="28"/>
      <c r="H270" s="28">
        <v>26</v>
      </c>
      <c r="J270" s="28">
        <v>43</v>
      </c>
    </row>
    <row r="271" spans="1:10" ht="12.75">
      <c r="A271" s="13" t="s">
        <v>271</v>
      </c>
      <c r="B271" s="28">
        <v>14</v>
      </c>
      <c r="C271" s="28"/>
      <c r="D271" s="28">
        <v>34</v>
      </c>
      <c r="E271" s="28"/>
      <c r="F271" s="28">
        <v>45</v>
      </c>
      <c r="G271" s="28"/>
      <c r="H271" s="28">
        <v>29</v>
      </c>
      <c r="J271" s="28">
        <v>52</v>
      </c>
    </row>
    <row r="272" spans="1:10" ht="12.75">
      <c r="A272" s="21" t="s">
        <v>272</v>
      </c>
      <c r="B272" s="22">
        <v>140</v>
      </c>
      <c r="C272" s="22"/>
      <c r="D272" s="22">
        <v>161</v>
      </c>
      <c r="E272" s="22"/>
      <c r="F272" s="22">
        <v>107</v>
      </c>
      <c r="G272" s="22"/>
      <c r="H272" s="22">
        <v>74</v>
      </c>
      <c r="J272" s="22">
        <v>109</v>
      </c>
    </row>
    <row r="273" spans="1:10" ht="12.75">
      <c r="A273" s="13" t="s">
        <v>273</v>
      </c>
      <c r="B273" s="28">
        <v>140</v>
      </c>
      <c r="C273" s="28"/>
      <c r="D273" s="28">
        <v>161</v>
      </c>
      <c r="E273" s="28"/>
      <c r="F273" s="28">
        <v>107</v>
      </c>
      <c r="G273" s="28"/>
      <c r="H273" s="28">
        <v>74</v>
      </c>
      <c r="J273" s="28">
        <v>109</v>
      </c>
    </row>
    <row r="274" spans="1:10" ht="12.75">
      <c r="A274" s="21" t="s">
        <v>274</v>
      </c>
      <c r="B274" s="22">
        <v>45</v>
      </c>
      <c r="C274" s="22"/>
      <c r="D274" s="22">
        <v>40</v>
      </c>
      <c r="E274" s="22"/>
      <c r="F274" s="22">
        <v>38</v>
      </c>
      <c r="G274" s="22"/>
      <c r="H274" s="22">
        <v>72</v>
      </c>
      <c r="J274" s="22">
        <v>46</v>
      </c>
    </row>
    <row r="275" spans="1:10" ht="12.75">
      <c r="A275" s="13" t="s">
        <v>275</v>
      </c>
      <c r="B275" s="28">
        <v>45</v>
      </c>
      <c r="C275" s="28"/>
      <c r="D275" s="28">
        <v>40</v>
      </c>
      <c r="E275" s="28"/>
      <c r="F275" s="28">
        <v>38</v>
      </c>
      <c r="G275" s="28"/>
      <c r="H275" s="28">
        <v>72</v>
      </c>
      <c r="J275" s="28">
        <v>46</v>
      </c>
    </row>
    <row r="276" spans="1:10" ht="12.75">
      <c r="A276" s="21" t="s">
        <v>276</v>
      </c>
      <c r="B276" s="22">
        <v>21</v>
      </c>
      <c r="C276" s="22"/>
      <c r="D276" s="22">
        <v>19</v>
      </c>
      <c r="E276" s="22"/>
      <c r="F276" s="22">
        <v>17</v>
      </c>
      <c r="G276" s="22"/>
      <c r="H276" s="22">
        <v>14</v>
      </c>
      <c r="J276" s="22">
        <v>30</v>
      </c>
    </row>
    <row r="277" spans="1:10" ht="12.75">
      <c r="A277" s="13" t="s">
        <v>277</v>
      </c>
      <c r="B277" s="28">
        <v>21</v>
      </c>
      <c r="C277" s="28"/>
      <c r="D277" s="28">
        <v>19</v>
      </c>
      <c r="E277" s="28"/>
      <c r="F277" s="28">
        <v>17</v>
      </c>
      <c r="G277" s="28"/>
      <c r="H277" s="28">
        <v>14</v>
      </c>
      <c r="J277" s="28">
        <v>30</v>
      </c>
    </row>
    <row r="278" spans="1:10" ht="12.75">
      <c r="A278" s="21" t="s">
        <v>278</v>
      </c>
      <c r="B278" s="22">
        <v>32</v>
      </c>
      <c r="C278" s="22"/>
      <c r="D278" s="22">
        <v>59</v>
      </c>
      <c r="E278" s="22"/>
      <c r="F278" s="22">
        <v>25</v>
      </c>
      <c r="G278" s="22"/>
      <c r="H278" s="22">
        <v>36</v>
      </c>
      <c r="J278" s="22">
        <v>56</v>
      </c>
    </row>
    <row r="279" spans="1:10" ht="12.75">
      <c r="A279" s="13" t="s">
        <v>279</v>
      </c>
      <c r="B279" s="28">
        <v>32</v>
      </c>
      <c r="C279" s="28"/>
      <c r="D279" s="28">
        <v>59</v>
      </c>
      <c r="E279" s="28"/>
      <c r="F279" s="28">
        <v>25</v>
      </c>
      <c r="G279" s="28"/>
      <c r="H279" s="28">
        <v>36</v>
      </c>
      <c r="J279" s="28">
        <v>56</v>
      </c>
    </row>
    <row r="280" spans="1:10" ht="12.75">
      <c r="A280" s="21" t="s">
        <v>280</v>
      </c>
      <c r="B280" s="22">
        <v>29</v>
      </c>
      <c r="C280" s="22"/>
      <c r="D280" s="22">
        <v>63</v>
      </c>
      <c r="E280" s="22"/>
      <c r="F280" s="22">
        <v>61</v>
      </c>
      <c r="G280" s="22"/>
      <c r="H280" s="22">
        <v>65</v>
      </c>
      <c r="J280" s="22">
        <v>81</v>
      </c>
    </row>
    <row r="281" spans="1:10" ht="12.75">
      <c r="A281" s="13" t="s">
        <v>281</v>
      </c>
      <c r="B281" s="28">
        <v>29</v>
      </c>
      <c r="C281" s="28"/>
      <c r="D281" s="28">
        <v>63</v>
      </c>
      <c r="E281" s="28"/>
      <c r="F281" s="28">
        <v>61</v>
      </c>
      <c r="G281" s="28"/>
      <c r="H281" s="28">
        <v>65</v>
      </c>
      <c r="J281" s="28">
        <v>81</v>
      </c>
    </row>
    <row r="282" spans="1:10" ht="12.75">
      <c r="A282" s="21" t="s">
        <v>282</v>
      </c>
      <c r="B282" s="22">
        <v>14</v>
      </c>
      <c r="C282" s="28"/>
      <c r="D282" s="22">
        <v>7</v>
      </c>
      <c r="E282" s="28"/>
      <c r="F282" s="22">
        <v>10</v>
      </c>
      <c r="G282" s="28"/>
      <c r="H282" s="22">
        <v>13</v>
      </c>
      <c r="J282" s="22">
        <v>16</v>
      </c>
    </row>
    <row r="283" spans="1:10" ht="12.75">
      <c r="A283" s="13" t="s">
        <v>283</v>
      </c>
      <c r="B283" s="28">
        <v>14</v>
      </c>
      <c r="C283" s="28"/>
      <c r="D283" s="28">
        <v>7</v>
      </c>
      <c r="E283" s="28"/>
      <c r="F283" s="28">
        <v>10</v>
      </c>
      <c r="G283" s="28"/>
      <c r="H283" s="28">
        <v>13</v>
      </c>
      <c r="J283" s="28">
        <v>16</v>
      </c>
    </row>
    <row r="284" spans="1:10" ht="12.75">
      <c r="A284" s="21" t="s">
        <v>284</v>
      </c>
      <c r="B284" s="22">
        <v>79</v>
      </c>
      <c r="C284" s="22"/>
      <c r="D284" s="22">
        <v>99</v>
      </c>
      <c r="E284" s="22"/>
      <c r="F284" s="22">
        <v>41</v>
      </c>
      <c r="G284" s="22"/>
      <c r="H284" s="22">
        <v>29</v>
      </c>
      <c r="J284" s="22">
        <v>17</v>
      </c>
    </row>
    <row r="285" spans="1:10" ht="12.75">
      <c r="A285" s="13" t="s">
        <v>285</v>
      </c>
      <c r="B285" s="28">
        <v>79</v>
      </c>
      <c r="C285" s="28"/>
      <c r="D285" s="28">
        <v>99</v>
      </c>
      <c r="E285" s="28"/>
      <c r="F285" s="28">
        <v>41</v>
      </c>
      <c r="G285" s="28"/>
      <c r="H285" s="28">
        <v>29</v>
      </c>
      <c r="J285" s="28">
        <v>17</v>
      </c>
    </row>
    <row r="286" spans="1:10" ht="12.75">
      <c r="A286" s="21" t="s">
        <v>286</v>
      </c>
      <c r="B286" s="22">
        <v>85</v>
      </c>
      <c r="C286" s="28"/>
      <c r="D286" s="22">
        <v>71</v>
      </c>
      <c r="E286" s="28"/>
      <c r="F286" s="22">
        <v>52</v>
      </c>
      <c r="G286" s="28"/>
      <c r="H286" s="22">
        <v>75</v>
      </c>
      <c r="J286" s="22">
        <v>103</v>
      </c>
    </row>
    <row r="287" spans="1:10" ht="12.75">
      <c r="A287" s="13" t="s">
        <v>287</v>
      </c>
      <c r="B287" s="28">
        <v>85</v>
      </c>
      <c r="C287" s="28"/>
      <c r="D287" s="28">
        <v>71</v>
      </c>
      <c r="E287" s="28"/>
      <c r="F287" s="28">
        <v>52</v>
      </c>
      <c r="G287" s="28"/>
      <c r="H287" s="28">
        <v>75</v>
      </c>
      <c r="J287" s="28">
        <v>103</v>
      </c>
    </row>
    <row r="288" spans="1:10" ht="12.75">
      <c r="A288" s="21" t="s">
        <v>288</v>
      </c>
      <c r="B288" s="22">
        <v>38</v>
      </c>
      <c r="C288" s="28"/>
      <c r="D288" s="22">
        <v>48</v>
      </c>
      <c r="E288" s="28"/>
      <c r="F288" s="22">
        <v>43</v>
      </c>
      <c r="G288" s="28"/>
      <c r="H288" s="22">
        <v>59</v>
      </c>
      <c r="J288" s="22">
        <v>82</v>
      </c>
    </row>
    <row r="289" spans="1:10" ht="12.75">
      <c r="A289" s="13" t="s">
        <v>289</v>
      </c>
      <c r="B289" s="28">
        <v>38</v>
      </c>
      <c r="C289" s="28"/>
      <c r="D289" s="28">
        <v>48</v>
      </c>
      <c r="E289" s="28"/>
      <c r="F289" s="28">
        <v>43</v>
      </c>
      <c r="G289" s="28"/>
      <c r="H289" s="28">
        <v>59</v>
      </c>
      <c r="J289" s="28">
        <v>82</v>
      </c>
    </row>
    <row r="290" spans="1:10" ht="12.75">
      <c r="A290" s="21" t="s">
        <v>290</v>
      </c>
      <c r="B290" s="22">
        <v>53</v>
      </c>
      <c r="C290" s="22"/>
      <c r="D290" s="22">
        <v>69</v>
      </c>
      <c r="E290" s="22"/>
      <c r="F290" s="22">
        <v>204</v>
      </c>
      <c r="G290" s="22"/>
      <c r="H290" s="22">
        <v>46</v>
      </c>
      <c r="J290" s="22">
        <v>22</v>
      </c>
    </row>
    <row r="291" spans="1:10" ht="12.75">
      <c r="A291" s="13" t="s">
        <v>291</v>
      </c>
      <c r="B291" s="28">
        <v>53</v>
      </c>
      <c r="C291" s="28"/>
      <c r="D291" s="28">
        <v>69</v>
      </c>
      <c r="E291" s="28"/>
      <c r="F291" s="28">
        <v>204</v>
      </c>
      <c r="G291" s="28"/>
      <c r="H291" s="28">
        <v>46</v>
      </c>
      <c r="J291" s="28">
        <v>22</v>
      </c>
    </row>
    <row r="292" spans="1:10" ht="12.75">
      <c r="A292" s="21" t="s">
        <v>292</v>
      </c>
      <c r="B292" s="22">
        <v>39</v>
      </c>
      <c r="C292" s="22"/>
      <c r="D292" s="22">
        <v>35</v>
      </c>
      <c r="E292" s="22"/>
      <c r="F292" s="22">
        <v>111</v>
      </c>
      <c r="G292" s="22"/>
      <c r="H292" s="22">
        <v>38</v>
      </c>
      <c r="J292" s="22">
        <v>37</v>
      </c>
    </row>
    <row r="293" spans="1:10" ht="12.75">
      <c r="A293" s="13" t="s">
        <v>293</v>
      </c>
      <c r="B293" s="28">
        <v>39</v>
      </c>
      <c r="C293" s="28"/>
      <c r="D293" s="28">
        <v>35</v>
      </c>
      <c r="E293" s="28"/>
      <c r="F293" s="28">
        <v>111</v>
      </c>
      <c r="G293" s="28"/>
      <c r="H293" s="28">
        <v>38</v>
      </c>
      <c r="J293" s="28">
        <v>37</v>
      </c>
    </row>
    <row r="294" spans="1:10" ht="12.75">
      <c r="A294" s="21" t="s">
        <v>294</v>
      </c>
      <c r="B294" s="22">
        <v>67</v>
      </c>
      <c r="C294" s="22"/>
      <c r="D294" s="22">
        <v>118</v>
      </c>
      <c r="E294" s="22"/>
      <c r="F294" s="22">
        <v>86</v>
      </c>
      <c r="G294" s="22"/>
      <c r="H294" s="22">
        <f>SUM(H295:H296)</f>
        <v>137</v>
      </c>
      <c r="J294" s="22">
        <f>SUM(J295:J296)</f>
        <v>139</v>
      </c>
    </row>
    <row r="295" spans="1:10" ht="12.75">
      <c r="A295" s="13" t="s">
        <v>295</v>
      </c>
      <c r="B295" s="28">
        <v>26</v>
      </c>
      <c r="C295" s="28"/>
      <c r="D295" s="28">
        <v>34</v>
      </c>
      <c r="E295" s="28"/>
      <c r="F295" s="28">
        <v>24</v>
      </c>
      <c r="G295" s="28"/>
      <c r="H295" s="28">
        <v>21</v>
      </c>
      <c r="J295" s="28">
        <v>25</v>
      </c>
    </row>
    <row r="296" spans="1:10" ht="12.75">
      <c r="A296" s="13" t="s">
        <v>296</v>
      </c>
      <c r="B296" s="28">
        <v>41</v>
      </c>
      <c r="C296" s="28"/>
      <c r="D296" s="28">
        <v>84</v>
      </c>
      <c r="E296" s="28"/>
      <c r="F296" s="28">
        <v>62</v>
      </c>
      <c r="G296" s="28"/>
      <c r="H296" s="28">
        <v>116</v>
      </c>
      <c r="J296" s="28">
        <v>114</v>
      </c>
    </row>
    <row r="297" spans="1:10" ht="12.75">
      <c r="A297" s="13"/>
      <c r="B297" s="22"/>
      <c r="C297" s="22"/>
      <c r="D297" s="22"/>
      <c r="E297" s="22"/>
      <c r="F297" s="22"/>
      <c r="G297" s="22"/>
      <c r="H297" s="25"/>
      <c r="J297" s="25"/>
    </row>
    <row r="298" spans="1:10" ht="12.75">
      <c r="A298" s="21" t="s">
        <v>297</v>
      </c>
      <c r="B298" s="22">
        <v>285</v>
      </c>
      <c r="C298" s="22"/>
      <c r="D298" s="22">
        <v>265</v>
      </c>
      <c r="E298" s="22"/>
      <c r="F298" s="22">
        <v>316</v>
      </c>
      <c r="G298" s="22"/>
      <c r="H298" s="22">
        <v>327</v>
      </c>
      <c r="J298" s="22">
        <f>J300+J304</f>
        <v>383</v>
      </c>
    </row>
    <row r="299" spans="1:10" ht="12.75">
      <c r="A299" s="21"/>
      <c r="B299" s="22"/>
      <c r="C299" s="22"/>
      <c r="D299" s="22"/>
      <c r="E299" s="22"/>
      <c r="F299" s="22"/>
      <c r="G299" s="22"/>
      <c r="H299" s="22"/>
      <c r="J299" s="25"/>
    </row>
    <row r="300" spans="1:10" ht="12.75">
      <c r="A300" s="21" t="s">
        <v>298</v>
      </c>
      <c r="B300" s="22">
        <v>285</v>
      </c>
      <c r="C300" s="22"/>
      <c r="D300" s="22">
        <v>265</v>
      </c>
      <c r="E300" s="22"/>
      <c r="F300" s="22">
        <v>298</v>
      </c>
      <c r="G300" s="22"/>
      <c r="H300" s="22">
        <v>305</v>
      </c>
      <c r="J300" s="22">
        <f>SUM(J301:J303)</f>
        <v>364</v>
      </c>
    </row>
    <row r="301" spans="1:10" ht="12.75">
      <c r="A301" s="13" t="s">
        <v>299</v>
      </c>
      <c r="B301" s="28">
        <v>15</v>
      </c>
      <c r="C301" s="28"/>
      <c r="D301" s="28">
        <v>24</v>
      </c>
      <c r="E301" s="28"/>
      <c r="F301" s="28">
        <v>10</v>
      </c>
      <c r="G301" s="28"/>
      <c r="H301" s="28">
        <v>4</v>
      </c>
      <c r="J301" s="28">
        <v>15</v>
      </c>
    </row>
    <row r="302" spans="1:10" ht="12.75">
      <c r="A302" s="13" t="s">
        <v>300</v>
      </c>
      <c r="B302" s="28">
        <v>108</v>
      </c>
      <c r="C302" s="28"/>
      <c r="D302" s="28">
        <v>73</v>
      </c>
      <c r="E302" s="28"/>
      <c r="F302" s="28">
        <v>117</v>
      </c>
      <c r="G302" s="28"/>
      <c r="H302" s="28">
        <v>147</v>
      </c>
      <c r="J302" s="28">
        <v>154</v>
      </c>
    </row>
    <row r="303" spans="1:10" ht="12.75">
      <c r="A303" s="13" t="s">
        <v>301</v>
      </c>
      <c r="B303" s="28">
        <v>162</v>
      </c>
      <c r="C303" s="28"/>
      <c r="D303" s="28">
        <v>168</v>
      </c>
      <c r="E303" s="28"/>
      <c r="F303" s="28">
        <v>171</v>
      </c>
      <c r="G303" s="28"/>
      <c r="H303" s="28">
        <v>154</v>
      </c>
      <c r="J303" s="28">
        <v>195</v>
      </c>
    </row>
    <row r="304" spans="1:10" ht="12.75">
      <c r="A304" s="21" t="s">
        <v>302</v>
      </c>
      <c r="B304" s="22" t="s">
        <v>27</v>
      </c>
      <c r="C304" s="22"/>
      <c r="D304" s="22" t="s">
        <v>27</v>
      </c>
      <c r="E304" s="22"/>
      <c r="F304" s="22">
        <v>18</v>
      </c>
      <c r="G304" s="22"/>
      <c r="H304" s="22">
        <v>22</v>
      </c>
      <c r="J304" s="22">
        <v>19</v>
      </c>
    </row>
    <row r="305" spans="1:10" ht="12.75">
      <c r="A305" s="13" t="s">
        <v>303</v>
      </c>
      <c r="B305" s="28" t="s">
        <v>27</v>
      </c>
      <c r="C305" s="28"/>
      <c r="D305" s="28" t="s">
        <v>27</v>
      </c>
      <c r="E305" s="28"/>
      <c r="F305" s="28">
        <v>18</v>
      </c>
      <c r="G305" s="28"/>
      <c r="H305" s="28">
        <v>22</v>
      </c>
      <c r="J305" s="28">
        <v>19</v>
      </c>
    </row>
    <row r="306" spans="1:10" ht="12.75">
      <c r="A306" s="33"/>
      <c r="B306" s="34"/>
      <c r="C306" s="34"/>
      <c r="D306" s="34"/>
      <c r="E306" s="34"/>
      <c r="F306" s="34"/>
      <c r="G306" s="34"/>
      <c r="H306" s="35"/>
      <c r="J306" s="35"/>
    </row>
    <row r="307" spans="1:10" ht="25.5" customHeight="1">
      <c r="A307" s="78" t="s">
        <v>304</v>
      </c>
      <c r="B307" s="79"/>
      <c r="C307" s="79"/>
      <c r="D307" s="79"/>
      <c r="E307" s="79"/>
      <c r="F307" s="79"/>
      <c r="G307" s="79"/>
      <c r="H307" s="79"/>
      <c r="J307" s="37"/>
    </row>
    <row r="308" spans="1:10" ht="12.75" customHeight="1">
      <c r="A308" s="13" t="s">
        <v>305</v>
      </c>
      <c r="B308" s="36"/>
      <c r="C308" s="36"/>
      <c r="D308" s="36"/>
      <c r="E308" s="36"/>
      <c r="F308" s="36"/>
      <c r="G308" s="36"/>
      <c r="H308" s="36"/>
      <c r="J308" s="37"/>
    </row>
    <row r="309" spans="1:10" ht="12.75">
      <c r="A309" s="13" t="s">
        <v>306</v>
      </c>
      <c r="B309" s="34"/>
      <c r="C309" s="34"/>
      <c r="D309" s="34"/>
      <c r="E309" s="34"/>
      <c r="F309" s="34"/>
      <c r="G309" s="34"/>
      <c r="H309" s="35"/>
      <c r="J309" s="35"/>
    </row>
    <row r="310" spans="1:10" ht="12.75">
      <c r="A310" s="33"/>
      <c r="B310" s="34"/>
      <c r="C310" s="34"/>
      <c r="D310" s="34"/>
      <c r="E310" s="34"/>
      <c r="F310" s="34"/>
      <c r="G310" s="34"/>
      <c r="H310" s="35"/>
      <c r="J310" s="35"/>
    </row>
    <row r="311" spans="1:10" ht="12.75">
      <c r="A311" s="33"/>
      <c r="B311" s="34"/>
      <c r="C311" s="34"/>
      <c r="D311" s="34"/>
      <c r="E311" s="34"/>
      <c r="F311" s="34"/>
      <c r="G311" s="34"/>
      <c r="H311" s="35"/>
      <c r="J311" s="35"/>
    </row>
    <row r="312" spans="1:10" ht="12.75">
      <c r="A312" s="33"/>
      <c r="B312" s="34"/>
      <c r="C312" s="34"/>
      <c r="D312" s="34"/>
      <c r="E312" s="34"/>
      <c r="F312" s="34"/>
      <c r="G312" s="34"/>
      <c r="H312" s="35"/>
      <c r="J312" s="35"/>
    </row>
    <row r="313" spans="1:10" ht="12.75">
      <c r="A313" s="33"/>
      <c r="B313" s="34"/>
      <c r="C313" s="34"/>
      <c r="D313" s="34"/>
      <c r="E313" s="34"/>
      <c r="F313" s="34"/>
      <c r="G313" s="34"/>
      <c r="H313" s="35"/>
      <c r="J313" s="35"/>
    </row>
    <row r="314" spans="1:10" ht="12.75">
      <c r="A314" s="33"/>
      <c r="B314" s="34"/>
      <c r="C314" s="34"/>
      <c r="D314" s="34"/>
      <c r="E314" s="34"/>
      <c r="F314" s="34"/>
      <c r="G314" s="34"/>
      <c r="H314" s="35"/>
      <c r="J314" s="35"/>
    </row>
    <row r="315" spans="1:10" ht="12.75">
      <c r="A315" s="33"/>
      <c r="B315" s="34"/>
      <c r="C315" s="34"/>
      <c r="D315" s="34"/>
      <c r="E315" s="34"/>
      <c r="F315" s="34"/>
      <c r="G315" s="34"/>
      <c r="H315" s="35"/>
      <c r="J315" s="35"/>
    </row>
    <row r="316" spans="1:10" ht="12.75">
      <c r="A316" s="33"/>
      <c r="B316" s="34"/>
      <c r="C316" s="34"/>
      <c r="D316" s="34"/>
      <c r="E316" s="34"/>
      <c r="F316" s="34"/>
      <c r="G316" s="34"/>
      <c r="H316" s="35"/>
      <c r="J316" s="35"/>
    </row>
    <row r="317" spans="1:10" ht="12.75">
      <c r="A317" s="33"/>
      <c r="B317" s="34"/>
      <c r="C317" s="34"/>
      <c r="D317" s="34"/>
      <c r="E317" s="34"/>
      <c r="F317" s="34"/>
      <c r="G317" s="34"/>
      <c r="H317" s="35"/>
      <c r="J317" s="35"/>
    </row>
    <row r="318" spans="1:10" ht="12.75">
      <c r="A318" s="33"/>
      <c r="B318" s="34"/>
      <c r="C318" s="34"/>
      <c r="D318" s="34"/>
      <c r="E318" s="34"/>
      <c r="F318" s="34"/>
      <c r="G318" s="34"/>
      <c r="H318" s="35"/>
      <c r="J318" s="35"/>
    </row>
    <row r="319" spans="1:10" ht="12.75">
      <c r="A319" s="33"/>
      <c r="B319" s="34"/>
      <c r="C319" s="34"/>
      <c r="D319" s="34"/>
      <c r="E319" s="34"/>
      <c r="F319" s="34"/>
      <c r="G319" s="34"/>
      <c r="H319" s="35"/>
      <c r="J319" s="35"/>
    </row>
    <row r="320" spans="2:10" ht="12.75">
      <c r="B320" s="34"/>
      <c r="C320" s="34"/>
      <c r="D320" s="34"/>
      <c r="E320" s="34"/>
      <c r="F320" s="34"/>
      <c r="G320" s="34"/>
      <c r="H320" s="35"/>
      <c r="J320" s="35"/>
    </row>
    <row r="321" spans="2:10" ht="12.75">
      <c r="B321" s="34"/>
      <c r="C321" s="34"/>
      <c r="D321" s="34"/>
      <c r="E321" s="34"/>
      <c r="F321" s="34"/>
      <c r="G321" s="34"/>
      <c r="H321" s="35"/>
      <c r="J321" s="35"/>
    </row>
    <row r="322" spans="3:5" ht="12.75">
      <c r="C322" s="34"/>
      <c r="E322" s="34"/>
    </row>
  </sheetData>
  <mergeCells count="2">
    <mergeCell ref="A307:H307"/>
    <mergeCell ref="E2:J5"/>
  </mergeCells>
  <printOptions/>
  <pageMargins left="1.0236220472440944" right="0" top="0" bottom="0" header="0" footer="0"/>
  <pageSetup fitToHeight="0" fitToWidth="0" horizontalDpi="300" verticalDpi="300" orientation="portrait" paperSize="9" scale="76" r:id="rId1"/>
  <rowBreaks count="4" manualBreakCount="4">
    <brk id="92" max="255" man="1"/>
    <brk id="108" max="9" man="1"/>
    <brk id="170" max="255" man="1"/>
    <brk id="2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57421875" style="43" customWidth="1"/>
    <col min="2" max="2" width="10.7109375" style="43" customWidth="1"/>
    <col min="3" max="3" width="1.7109375" style="43" customWidth="1"/>
    <col min="4" max="4" width="10.7109375" style="73" customWidth="1"/>
    <col min="5" max="5" width="1.7109375" style="73" customWidth="1"/>
    <col min="6" max="6" width="10.7109375" style="73" customWidth="1"/>
    <col min="7" max="7" width="1.7109375" style="43" customWidth="1"/>
    <col min="8" max="8" width="10.7109375" style="43" customWidth="1"/>
    <col min="9" max="9" width="1.7109375" style="43" customWidth="1"/>
    <col min="10" max="10" width="10.7109375" style="43" customWidth="1"/>
    <col min="11" max="11" width="1.7109375" style="43" customWidth="1"/>
    <col min="12" max="12" width="10.7109375" style="43" customWidth="1"/>
    <col min="13" max="13" width="1.7109375" style="43" customWidth="1"/>
    <col min="14" max="14" width="10.7109375" style="43" customWidth="1"/>
    <col min="15" max="15" width="1.7109375" style="43" customWidth="1"/>
    <col min="16" max="16" width="10.7109375" style="43" customWidth="1"/>
    <col min="17" max="17" width="2.57421875" style="43" customWidth="1"/>
    <col min="18" max="18" width="3.28125" style="43" customWidth="1"/>
    <col min="19" max="19" width="11.57421875" style="43" customWidth="1"/>
    <col min="20" max="20" width="1.28515625" style="43" customWidth="1"/>
    <col min="21" max="21" width="11.57421875" style="43" customWidth="1"/>
    <col min="22" max="22" width="1.28515625" style="43" customWidth="1"/>
    <col min="23" max="23" width="11.57421875" style="43" customWidth="1"/>
    <col min="24" max="24" width="1.28515625" style="43" customWidth="1"/>
    <col min="25" max="25" width="11.57421875" style="43" customWidth="1"/>
    <col min="26" max="26" width="1.28515625" style="43" customWidth="1"/>
    <col min="27" max="27" width="11.57421875" style="43" customWidth="1"/>
    <col min="28" max="28" width="1.28515625" style="43" customWidth="1"/>
    <col min="29" max="29" width="11.57421875" style="43" customWidth="1"/>
    <col min="30" max="30" width="1.28515625" style="43" customWidth="1"/>
    <col min="31" max="31" width="11.57421875" style="43" customWidth="1"/>
    <col min="32" max="32" width="1.8515625" style="43" customWidth="1"/>
    <col min="33" max="16384" width="11.57421875" style="43" customWidth="1"/>
  </cols>
  <sheetData>
    <row r="1" spans="1:17" ht="12.75" customHeight="1">
      <c r="A1" s="40" t="s">
        <v>15</v>
      </c>
      <c r="B1" s="40"/>
      <c r="C1" s="41"/>
      <c r="D1" s="42"/>
      <c r="E1" s="42"/>
      <c r="F1" s="42"/>
      <c r="G1" s="41"/>
      <c r="I1" s="41"/>
      <c r="J1" s="44" t="s">
        <v>307</v>
      </c>
      <c r="M1" s="45"/>
      <c r="N1" s="46"/>
      <c r="O1" s="45"/>
      <c r="P1" s="46"/>
      <c r="Q1" s="46"/>
    </row>
    <row r="2" spans="1:16" ht="12.75">
      <c r="A2" s="47"/>
      <c r="B2" s="41"/>
      <c r="C2" s="41"/>
      <c r="D2" s="42"/>
      <c r="E2" s="42"/>
      <c r="F2" s="42"/>
      <c r="G2" s="41"/>
      <c r="I2" s="41"/>
      <c r="J2" s="44" t="s">
        <v>308</v>
      </c>
      <c r="L2" s="48"/>
      <c r="M2" s="48"/>
      <c r="N2" s="41"/>
      <c r="O2" s="41"/>
      <c r="P2" s="41"/>
    </row>
    <row r="3" spans="1:16" ht="12.75" customHeight="1">
      <c r="A3" s="40" t="s">
        <v>17</v>
      </c>
      <c r="B3" s="40"/>
      <c r="C3" s="41"/>
      <c r="D3" s="42"/>
      <c r="E3" s="42"/>
      <c r="F3" s="42"/>
      <c r="G3" s="41"/>
      <c r="I3" s="41"/>
      <c r="J3" s="44" t="s">
        <v>309</v>
      </c>
      <c r="L3" s="48"/>
      <c r="M3" s="48"/>
      <c r="N3" s="41"/>
      <c r="O3" s="41"/>
      <c r="P3" s="41"/>
    </row>
    <row r="4" spans="1:16" ht="12.75">
      <c r="A4" s="49"/>
      <c r="B4" s="50"/>
      <c r="C4" s="41"/>
      <c r="D4" s="42"/>
      <c r="E4" s="42"/>
      <c r="F4" s="42"/>
      <c r="G4" s="41"/>
      <c r="I4" s="41"/>
      <c r="J4" s="44" t="s">
        <v>310</v>
      </c>
      <c r="L4" s="48"/>
      <c r="M4" s="48"/>
      <c r="N4" s="41"/>
      <c r="O4" s="41"/>
      <c r="P4" s="41"/>
    </row>
    <row r="5" spans="1:16" ht="12.7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2.75">
      <c r="A6" s="47"/>
      <c r="B6" s="82" t="s">
        <v>311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12.75">
      <c r="A7" s="49"/>
      <c r="B7" s="51" t="s">
        <v>18</v>
      </c>
      <c r="C7" s="51"/>
      <c r="D7" s="52" t="s">
        <v>19</v>
      </c>
      <c r="E7" s="52"/>
      <c r="F7" s="52"/>
      <c r="G7" s="51"/>
      <c r="H7" s="51" t="s">
        <v>114</v>
      </c>
      <c r="I7" s="51"/>
      <c r="J7" s="53" t="s">
        <v>174</v>
      </c>
      <c r="K7" s="53"/>
      <c r="L7" s="53"/>
      <c r="M7" s="51"/>
      <c r="N7" s="51" t="s">
        <v>245</v>
      </c>
      <c r="O7" s="51"/>
      <c r="P7" s="51" t="s">
        <v>297</v>
      </c>
    </row>
    <row r="8" spans="1:33" ht="10.5" customHeight="1">
      <c r="A8" s="49"/>
      <c r="B8" s="54"/>
      <c r="C8" s="54"/>
      <c r="D8" s="84" t="s">
        <v>312</v>
      </c>
      <c r="E8" s="55"/>
      <c r="F8" s="84" t="s">
        <v>313</v>
      </c>
      <c r="G8" s="54"/>
      <c r="H8" s="54"/>
      <c r="I8" s="54"/>
      <c r="J8" s="87" t="s">
        <v>314</v>
      </c>
      <c r="K8" s="54"/>
      <c r="L8" s="87" t="s">
        <v>315</v>
      </c>
      <c r="M8" s="54"/>
      <c r="N8" s="54"/>
      <c r="O8" s="54"/>
      <c r="P8" s="54"/>
      <c r="S8" s="56"/>
      <c r="T8" s="57"/>
      <c r="U8" s="56"/>
      <c r="V8" s="58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ht="11.25" customHeight="1">
      <c r="A9" s="59"/>
      <c r="B9" s="60"/>
      <c r="C9" s="60"/>
      <c r="D9" s="85"/>
      <c r="E9" s="61"/>
      <c r="F9" s="85"/>
      <c r="G9" s="60"/>
      <c r="H9" s="60"/>
      <c r="I9" s="60"/>
      <c r="J9" s="88"/>
      <c r="K9" s="60"/>
      <c r="L9" s="88"/>
      <c r="M9" s="60"/>
      <c r="N9" s="60"/>
      <c r="O9" s="60"/>
      <c r="P9" s="60"/>
      <c r="S9" s="56"/>
      <c r="T9" s="57"/>
      <c r="U9" s="56"/>
      <c r="V9" s="58"/>
      <c r="W9" s="56"/>
      <c r="X9" s="57"/>
      <c r="Y9" s="56"/>
      <c r="Z9" s="56"/>
      <c r="AA9" s="56"/>
      <c r="AB9" s="56"/>
      <c r="AC9" s="56"/>
      <c r="AD9" s="56"/>
      <c r="AE9" s="56"/>
      <c r="AF9" s="57"/>
      <c r="AG9" s="56"/>
    </row>
    <row r="10" spans="1:16" ht="6.75" customHeight="1">
      <c r="A10" s="49"/>
      <c r="B10" s="62"/>
      <c r="C10" s="41"/>
      <c r="D10" s="86"/>
      <c r="E10" s="42"/>
      <c r="F10" s="86"/>
      <c r="G10" s="41"/>
      <c r="H10" s="62"/>
      <c r="I10" s="41"/>
      <c r="J10" s="89"/>
      <c r="K10" s="41"/>
      <c r="L10" s="89"/>
      <c r="M10" s="41"/>
      <c r="N10" s="62"/>
      <c r="O10" s="48"/>
      <c r="P10" s="62"/>
    </row>
    <row r="11" spans="1:33" ht="39.75" customHeight="1">
      <c r="A11" s="49" t="s">
        <v>18</v>
      </c>
      <c r="B11" s="56">
        <v>34477</v>
      </c>
      <c r="C11" s="57"/>
      <c r="D11" s="56">
        <v>8265</v>
      </c>
      <c r="E11" s="58"/>
      <c r="F11" s="56">
        <v>1875</v>
      </c>
      <c r="G11" s="56"/>
      <c r="H11" s="56">
        <v>1365</v>
      </c>
      <c r="I11" s="56"/>
      <c r="J11" s="56">
        <v>2617</v>
      </c>
      <c r="K11" s="56"/>
      <c r="L11" s="56">
        <v>18086</v>
      </c>
      <c r="M11" s="56"/>
      <c r="N11" s="56">
        <v>1886</v>
      </c>
      <c r="O11" s="56"/>
      <c r="P11" s="56">
        <v>383</v>
      </c>
      <c r="Q11" s="63"/>
      <c r="S11" s="63"/>
      <c r="U11" s="63"/>
      <c r="W11" s="63"/>
      <c r="Y11" s="63"/>
      <c r="AA11" s="63"/>
      <c r="AC11" s="63"/>
      <c r="AE11" s="63"/>
      <c r="AG11" s="63"/>
    </row>
    <row r="12" spans="1:33" ht="12.75">
      <c r="A12" s="49" t="s">
        <v>316</v>
      </c>
      <c r="B12" s="56">
        <v>3230</v>
      </c>
      <c r="C12" s="57"/>
      <c r="D12" s="56">
        <v>1149</v>
      </c>
      <c r="E12" s="58"/>
      <c r="F12" s="56">
        <v>199</v>
      </c>
      <c r="G12" s="57"/>
      <c r="H12" s="56">
        <v>221</v>
      </c>
      <c r="I12" s="56"/>
      <c r="J12" s="56">
        <v>322</v>
      </c>
      <c r="K12" s="56"/>
      <c r="L12" s="56">
        <v>1099</v>
      </c>
      <c r="M12" s="56"/>
      <c r="N12" s="56">
        <v>195</v>
      </c>
      <c r="O12" s="57"/>
      <c r="P12" s="56">
        <v>45</v>
      </c>
      <c r="Q12" s="63"/>
      <c r="S12" s="63"/>
      <c r="U12" s="63"/>
      <c r="W12" s="63"/>
      <c r="Y12" s="63"/>
      <c r="AA12" s="63"/>
      <c r="AC12" s="63"/>
      <c r="AE12" s="63"/>
      <c r="AG12" s="63"/>
    </row>
    <row r="13" spans="1:33" ht="12.75">
      <c r="A13" s="47" t="s">
        <v>317</v>
      </c>
      <c r="B13" s="57">
        <v>231</v>
      </c>
      <c r="C13" s="57"/>
      <c r="D13" s="57">
        <v>82</v>
      </c>
      <c r="E13" s="64"/>
      <c r="F13" s="57">
        <v>11</v>
      </c>
      <c r="G13" s="57"/>
      <c r="H13" s="57">
        <v>16</v>
      </c>
      <c r="I13" s="57"/>
      <c r="J13" s="57">
        <v>17</v>
      </c>
      <c r="K13" s="57"/>
      <c r="L13" s="57">
        <v>92</v>
      </c>
      <c r="M13" s="57"/>
      <c r="N13" s="57">
        <v>11</v>
      </c>
      <c r="O13" s="57"/>
      <c r="P13" s="57">
        <v>2</v>
      </c>
      <c r="Q13" s="63"/>
      <c r="S13" s="63"/>
      <c r="U13" s="63"/>
      <c r="W13" s="63"/>
      <c r="Y13" s="63"/>
      <c r="AA13" s="63"/>
      <c r="AC13" s="63"/>
      <c r="AE13" s="63"/>
      <c r="AG13" s="63"/>
    </row>
    <row r="14" spans="1:33" ht="12.75">
      <c r="A14" s="47" t="s">
        <v>318</v>
      </c>
      <c r="B14" s="57">
        <v>515</v>
      </c>
      <c r="C14" s="57"/>
      <c r="D14" s="57">
        <v>234</v>
      </c>
      <c r="E14" s="64"/>
      <c r="F14" s="57">
        <v>20</v>
      </c>
      <c r="G14" s="57"/>
      <c r="H14" s="57">
        <v>33</v>
      </c>
      <c r="I14" s="57"/>
      <c r="J14" s="57">
        <v>63</v>
      </c>
      <c r="K14" s="57"/>
      <c r="L14" s="57">
        <v>117</v>
      </c>
      <c r="M14" s="57"/>
      <c r="N14" s="57">
        <v>38</v>
      </c>
      <c r="O14" s="57"/>
      <c r="P14" s="57">
        <v>10</v>
      </c>
      <c r="Q14" s="63"/>
      <c r="S14" s="63"/>
      <c r="U14" s="63"/>
      <c r="W14" s="63"/>
      <c r="Y14" s="63"/>
      <c r="AA14" s="63"/>
      <c r="AC14" s="63"/>
      <c r="AE14" s="63"/>
      <c r="AG14" s="63"/>
    </row>
    <row r="15" spans="1:33" ht="12.75">
      <c r="A15" s="47" t="s">
        <v>319</v>
      </c>
      <c r="B15" s="57">
        <v>175</v>
      </c>
      <c r="C15" s="57"/>
      <c r="D15" s="57">
        <v>75</v>
      </c>
      <c r="E15" s="64"/>
      <c r="F15" s="57">
        <v>7</v>
      </c>
      <c r="G15" s="57"/>
      <c r="H15" s="57">
        <v>11</v>
      </c>
      <c r="I15" s="57"/>
      <c r="J15" s="57">
        <v>11</v>
      </c>
      <c r="K15" s="57"/>
      <c r="L15" s="57">
        <v>57</v>
      </c>
      <c r="M15" s="57"/>
      <c r="N15" s="57">
        <v>13</v>
      </c>
      <c r="O15" s="57"/>
      <c r="P15" s="57">
        <v>1</v>
      </c>
      <c r="Q15" s="63"/>
      <c r="S15" s="63"/>
      <c r="U15" s="63"/>
      <c r="W15" s="63"/>
      <c r="Y15" s="63"/>
      <c r="AA15" s="63"/>
      <c r="AC15" s="63"/>
      <c r="AE15" s="63"/>
      <c r="AG15" s="63"/>
    </row>
    <row r="16" spans="1:33" ht="12.75">
      <c r="A16" s="47" t="s">
        <v>320</v>
      </c>
      <c r="B16" s="57">
        <v>384</v>
      </c>
      <c r="C16" s="57"/>
      <c r="D16" s="57">
        <v>147</v>
      </c>
      <c r="E16" s="64"/>
      <c r="F16" s="57">
        <v>32</v>
      </c>
      <c r="G16" s="57"/>
      <c r="H16" s="57">
        <v>36</v>
      </c>
      <c r="I16" s="57"/>
      <c r="J16" s="57">
        <v>27</v>
      </c>
      <c r="K16" s="57"/>
      <c r="L16" s="57">
        <v>121</v>
      </c>
      <c r="M16" s="57"/>
      <c r="N16" s="57">
        <v>17</v>
      </c>
      <c r="O16" s="57"/>
      <c r="P16" s="57">
        <v>4</v>
      </c>
      <c r="Q16" s="63"/>
      <c r="S16" s="63"/>
      <c r="U16" s="63"/>
      <c r="W16" s="63"/>
      <c r="Y16" s="63"/>
      <c r="AA16" s="63"/>
      <c r="AC16" s="63"/>
      <c r="AE16" s="63"/>
      <c r="AG16" s="63"/>
    </row>
    <row r="17" spans="1:33" ht="12.75">
      <c r="A17" s="47" t="s">
        <v>321</v>
      </c>
      <c r="B17" s="57">
        <v>103</v>
      </c>
      <c r="C17" s="57"/>
      <c r="D17" s="57">
        <v>42</v>
      </c>
      <c r="E17" s="64"/>
      <c r="F17" s="57">
        <v>2</v>
      </c>
      <c r="G17" s="57"/>
      <c r="H17" s="57">
        <v>10</v>
      </c>
      <c r="I17" s="57"/>
      <c r="J17" s="57">
        <v>8</v>
      </c>
      <c r="K17" s="57"/>
      <c r="L17" s="57">
        <v>32</v>
      </c>
      <c r="M17" s="57"/>
      <c r="N17" s="57">
        <v>8</v>
      </c>
      <c r="O17" s="57"/>
      <c r="P17" s="57">
        <v>1</v>
      </c>
      <c r="Q17" s="63"/>
      <c r="S17" s="63"/>
      <c r="U17" s="63"/>
      <c r="W17" s="63"/>
      <c r="Y17" s="63"/>
      <c r="AA17" s="63"/>
      <c r="AC17" s="63"/>
      <c r="AE17" s="63"/>
      <c r="AG17" s="63"/>
    </row>
    <row r="18" spans="1:33" ht="12.75">
      <c r="A18" s="47" t="s">
        <v>322</v>
      </c>
      <c r="B18" s="57">
        <v>93</v>
      </c>
      <c r="C18" s="57"/>
      <c r="D18" s="57">
        <v>34</v>
      </c>
      <c r="E18" s="64"/>
      <c r="F18" s="57">
        <v>7</v>
      </c>
      <c r="G18" s="57"/>
      <c r="H18" s="57">
        <v>12</v>
      </c>
      <c r="I18" s="57"/>
      <c r="J18" s="57">
        <v>8</v>
      </c>
      <c r="K18" s="57"/>
      <c r="L18" s="57">
        <v>23</v>
      </c>
      <c r="M18" s="57"/>
      <c r="N18" s="57">
        <v>8</v>
      </c>
      <c r="O18" s="57"/>
      <c r="P18" s="57">
        <v>1</v>
      </c>
      <c r="Q18" s="63"/>
      <c r="S18" s="63"/>
      <c r="U18" s="63"/>
      <c r="W18" s="63"/>
      <c r="Y18" s="63"/>
      <c r="AA18" s="63"/>
      <c r="AC18" s="63"/>
      <c r="AE18" s="63"/>
      <c r="AG18" s="63"/>
    </row>
    <row r="19" spans="1:33" ht="12.75">
      <c r="A19" s="47" t="s">
        <v>323</v>
      </c>
      <c r="B19" s="57">
        <v>1076</v>
      </c>
      <c r="C19" s="57"/>
      <c r="D19" s="57">
        <v>328</v>
      </c>
      <c r="E19" s="64"/>
      <c r="F19" s="57">
        <v>96</v>
      </c>
      <c r="G19" s="57"/>
      <c r="H19" s="57">
        <v>68</v>
      </c>
      <c r="I19" s="57"/>
      <c r="J19" s="57">
        <v>67</v>
      </c>
      <c r="K19" s="57"/>
      <c r="L19" s="57">
        <v>446</v>
      </c>
      <c r="M19" s="57"/>
      <c r="N19" s="57">
        <v>56</v>
      </c>
      <c r="O19" s="57"/>
      <c r="P19" s="57">
        <v>15</v>
      </c>
      <c r="Q19" s="63"/>
      <c r="S19" s="63"/>
      <c r="U19" s="63"/>
      <c r="W19" s="63"/>
      <c r="Y19" s="63"/>
      <c r="AA19" s="63"/>
      <c r="AC19" s="63"/>
      <c r="AE19" s="63"/>
      <c r="AG19" s="63"/>
    </row>
    <row r="20" spans="1:33" ht="12.75">
      <c r="A20" s="47" t="s">
        <v>324</v>
      </c>
      <c r="B20" s="57">
        <v>653</v>
      </c>
      <c r="C20" s="57"/>
      <c r="D20" s="57">
        <v>207</v>
      </c>
      <c r="E20" s="64"/>
      <c r="F20" s="57">
        <v>24</v>
      </c>
      <c r="G20" s="57"/>
      <c r="H20" s="57">
        <v>35</v>
      </c>
      <c r="I20" s="57"/>
      <c r="J20" s="57">
        <v>121</v>
      </c>
      <c r="K20" s="57"/>
      <c r="L20" s="57">
        <v>211</v>
      </c>
      <c r="M20" s="57"/>
      <c r="N20" s="57">
        <v>44</v>
      </c>
      <c r="O20" s="57"/>
      <c r="P20" s="57">
        <v>11</v>
      </c>
      <c r="Q20" s="63"/>
      <c r="S20" s="63"/>
      <c r="U20" s="63"/>
      <c r="W20" s="63"/>
      <c r="Y20" s="63"/>
      <c r="AA20" s="63"/>
      <c r="AC20" s="63"/>
      <c r="AE20" s="63"/>
      <c r="AG20" s="63"/>
    </row>
    <row r="21" spans="1:33" ht="12.75">
      <c r="A21" s="47"/>
      <c r="B21" s="65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3"/>
      <c r="S21" s="63"/>
      <c r="U21" s="63"/>
      <c r="W21" s="63"/>
      <c r="Y21" s="63"/>
      <c r="AA21" s="63"/>
      <c r="AC21" s="63"/>
      <c r="AE21" s="63"/>
      <c r="AG21" s="63"/>
    </row>
    <row r="22" spans="1:33" ht="12.75">
      <c r="A22" s="49" t="s">
        <v>325</v>
      </c>
      <c r="B22" s="56">
        <v>582</v>
      </c>
      <c r="C22" s="57"/>
      <c r="D22" s="56">
        <v>190</v>
      </c>
      <c r="E22" s="58"/>
      <c r="F22" s="56">
        <v>31</v>
      </c>
      <c r="G22" s="56"/>
      <c r="H22" s="56">
        <v>27</v>
      </c>
      <c r="I22" s="56"/>
      <c r="J22" s="56">
        <v>44</v>
      </c>
      <c r="K22" s="56"/>
      <c r="L22" s="56">
        <v>248</v>
      </c>
      <c r="M22" s="56"/>
      <c r="N22" s="56">
        <v>37</v>
      </c>
      <c r="O22" s="56"/>
      <c r="P22" s="56">
        <v>5</v>
      </c>
      <c r="Q22" s="63"/>
      <c r="S22" s="63"/>
      <c r="U22" s="63"/>
      <c r="W22" s="63"/>
      <c r="Y22" s="63"/>
      <c r="AA22" s="63"/>
      <c r="AC22" s="63"/>
      <c r="AE22" s="63"/>
      <c r="AG22" s="63"/>
    </row>
    <row r="23" spans="1:33" ht="12.75">
      <c r="A23" s="47" t="s">
        <v>326</v>
      </c>
      <c r="B23" s="57">
        <v>74</v>
      </c>
      <c r="C23" s="57"/>
      <c r="D23" s="57">
        <v>23</v>
      </c>
      <c r="E23" s="64"/>
      <c r="F23" s="57">
        <v>8</v>
      </c>
      <c r="G23" s="57"/>
      <c r="H23" s="57">
        <v>4</v>
      </c>
      <c r="I23" s="57"/>
      <c r="J23" s="57">
        <v>4</v>
      </c>
      <c r="K23" s="57"/>
      <c r="L23" s="57">
        <v>29</v>
      </c>
      <c r="M23" s="57"/>
      <c r="N23" s="57">
        <v>5</v>
      </c>
      <c r="O23" s="57"/>
      <c r="P23" s="57">
        <v>1</v>
      </c>
      <c r="Q23" s="63"/>
      <c r="S23" s="63"/>
      <c r="U23" s="63"/>
      <c r="W23" s="63"/>
      <c r="Y23" s="63"/>
      <c r="AA23" s="63"/>
      <c r="AC23" s="63"/>
      <c r="AE23" s="63"/>
      <c r="AG23" s="63"/>
    </row>
    <row r="24" spans="1:33" ht="12.75">
      <c r="A24" s="47" t="s">
        <v>327</v>
      </c>
      <c r="B24" s="57">
        <v>36</v>
      </c>
      <c r="C24" s="57"/>
      <c r="D24" s="57">
        <v>7</v>
      </c>
      <c r="E24" s="64"/>
      <c r="F24" s="57">
        <v>3</v>
      </c>
      <c r="G24" s="57"/>
      <c r="H24" s="57" t="s">
        <v>27</v>
      </c>
      <c r="I24" s="57"/>
      <c r="J24" s="57">
        <v>2</v>
      </c>
      <c r="K24" s="57"/>
      <c r="L24" s="57">
        <v>23</v>
      </c>
      <c r="M24" s="57"/>
      <c r="N24" s="57">
        <v>1</v>
      </c>
      <c r="O24" s="57"/>
      <c r="P24" s="57" t="s">
        <v>27</v>
      </c>
      <c r="Q24" s="63"/>
      <c r="S24" s="63"/>
      <c r="U24" s="63"/>
      <c r="W24" s="63"/>
      <c r="Y24" s="63"/>
      <c r="AA24" s="63"/>
      <c r="AC24" s="63"/>
      <c r="AE24" s="63"/>
      <c r="AG24" s="63"/>
    </row>
    <row r="25" spans="1:33" ht="12.75">
      <c r="A25" s="47" t="s">
        <v>328</v>
      </c>
      <c r="B25" s="57">
        <v>472</v>
      </c>
      <c r="C25" s="57"/>
      <c r="D25" s="57">
        <v>160</v>
      </c>
      <c r="E25" s="64"/>
      <c r="F25" s="57">
        <v>20</v>
      </c>
      <c r="G25" s="57"/>
      <c r="H25" s="57">
        <v>23</v>
      </c>
      <c r="I25" s="57"/>
      <c r="J25" s="57">
        <v>38</v>
      </c>
      <c r="K25" s="57"/>
      <c r="L25" s="57">
        <v>196</v>
      </c>
      <c r="M25" s="57"/>
      <c r="N25" s="57">
        <v>31</v>
      </c>
      <c r="O25" s="57"/>
      <c r="P25" s="57">
        <v>4</v>
      </c>
      <c r="Q25" s="63"/>
      <c r="S25" s="63"/>
      <c r="U25" s="63"/>
      <c r="W25" s="63"/>
      <c r="Y25" s="63"/>
      <c r="AA25" s="63"/>
      <c r="AC25" s="63"/>
      <c r="AE25" s="63"/>
      <c r="AG25" s="63"/>
    </row>
    <row r="26" spans="1:33" ht="12.75">
      <c r="A26" s="66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3"/>
      <c r="S26" s="63"/>
      <c r="U26" s="63"/>
      <c r="W26" s="63"/>
      <c r="Y26" s="63"/>
      <c r="AA26" s="63"/>
      <c r="AC26" s="63"/>
      <c r="AE26" s="63"/>
      <c r="AG26" s="63"/>
    </row>
    <row r="27" spans="1:33" ht="12.75">
      <c r="A27" s="67" t="s">
        <v>329</v>
      </c>
      <c r="B27" s="56">
        <v>761</v>
      </c>
      <c r="C27" s="57"/>
      <c r="D27" s="56">
        <v>179</v>
      </c>
      <c r="E27" s="58"/>
      <c r="F27" s="56">
        <v>45</v>
      </c>
      <c r="G27" s="56"/>
      <c r="H27" s="56">
        <v>26</v>
      </c>
      <c r="I27" s="56"/>
      <c r="J27" s="56">
        <v>65</v>
      </c>
      <c r="K27" s="56"/>
      <c r="L27" s="56">
        <v>401</v>
      </c>
      <c r="M27" s="56"/>
      <c r="N27" s="56">
        <v>34</v>
      </c>
      <c r="O27" s="56"/>
      <c r="P27" s="56">
        <v>11</v>
      </c>
      <c r="Q27" s="63"/>
      <c r="S27" s="63"/>
      <c r="U27" s="63"/>
      <c r="W27" s="63"/>
      <c r="Y27" s="63"/>
      <c r="AA27" s="63"/>
      <c r="AC27" s="63"/>
      <c r="AE27" s="63"/>
      <c r="AG27" s="63"/>
    </row>
    <row r="28" spans="1:33" ht="12.75">
      <c r="A28" s="66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3"/>
      <c r="S28" s="63"/>
      <c r="U28" s="63"/>
      <c r="W28" s="63"/>
      <c r="Y28" s="63"/>
      <c r="AA28" s="63"/>
      <c r="AC28" s="63"/>
      <c r="AE28" s="63"/>
      <c r="AG28" s="63"/>
    </row>
    <row r="29" spans="1:33" ht="12.75">
      <c r="A29" s="67" t="s">
        <v>330</v>
      </c>
      <c r="B29" s="56">
        <v>697</v>
      </c>
      <c r="C29" s="57"/>
      <c r="D29" s="56">
        <v>142</v>
      </c>
      <c r="E29" s="58"/>
      <c r="F29" s="56">
        <v>37</v>
      </c>
      <c r="G29" s="56"/>
      <c r="H29" s="56">
        <v>22</v>
      </c>
      <c r="I29" s="56"/>
      <c r="J29" s="56">
        <v>36</v>
      </c>
      <c r="K29" s="56"/>
      <c r="L29" s="56">
        <v>421</v>
      </c>
      <c r="M29" s="56"/>
      <c r="N29" s="56">
        <v>29</v>
      </c>
      <c r="O29" s="56"/>
      <c r="P29" s="56">
        <v>10</v>
      </c>
      <c r="Q29" s="63"/>
      <c r="S29" s="63"/>
      <c r="U29" s="63"/>
      <c r="W29" s="63"/>
      <c r="Y29" s="63"/>
      <c r="AA29" s="63"/>
      <c r="AC29" s="63"/>
      <c r="AE29" s="63"/>
      <c r="AG29" s="63"/>
    </row>
    <row r="30" spans="1:33" ht="12.75">
      <c r="A30" s="66"/>
      <c r="B30" s="58"/>
      <c r="C30" s="6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63"/>
      <c r="S30" s="63"/>
      <c r="U30" s="63"/>
      <c r="W30" s="63"/>
      <c r="Y30" s="63"/>
      <c r="AA30" s="63"/>
      <c r="AC30" s="63"/>
      <c r="AE30" s="63"/>
      <c r="AG30" s="63"/>
    </row>
    <row r="31" spans="1:19" ht="12.75">
      <c r="A31" s="67" t="s">
        <v>331</v>
      </c>
      <c r="B31" s="56">
        <v>2939</v>
      </c>
      <c r="C31" s="57"/>
      <c r="D31" s="56">
        <v>286</v>
      </c>
      <c r="E31" s="58"/>
      <c r="F31" s="56">
        <v>20</v>
      </c>
      <c r="G31" s="56"/>
      <c r="H31" s="56">
        <v>40</v>
      </c>
      <c r="I31" s="56"/>
      <c r="J31" s="56">
        <v>87</v>
      </c>
      <c r="K31" s="56"/>
      <c r="L31" s="56">
        <v>2430</v>
      </c>
      <c r="M31" s="56"/>
      <c r="N31" s="56">
        <v>54</v>
      </c>
      <c r="O31" s="56"/>
      <c r="P31" s="56">
        <v>22</v>
      </c>
      <c r="Q31" s="63"/>
      <c r="S31" s="63"/>
    </row>
    <row r="32" spans="1:19" ht="12.75">
      <c r="A32" s="68" t="s">
        <v>332</v>
      </c>
      <c r="B32" s="57">
        <v>981</v>
      </c>
      <c r="C32" s="57"/>
      <c r="D32" s="57">
        <v>149</v>
      </c>
      <c r="E32" s="64"/>
      <c r="F32" s="57">
        <v>11</v>
      </c>
      <c r="G32" s="57"/>
      <c r="H32" s="57">
        <v>32</v>
      </c>
      <c r="I32" s="57"/>
      <c r="J32" s="57">
        <v>41</v>
      </c>
      <c r="K32" s="57"/>
      <c r="L32" s="57">
        <v>702</v>
      </c>
      <c r="M32" s="57"/>
      <c r="N32" s="57">
        <v>39</v>
      </c>
      <c r="O32" s="57"/>
      <c r="P32" s="57">
        <v>7</v>
      </c>
      <c r="Q32" s="63"/>
      <c r="S32" s="63"/>
    </row>
    <row r="33" spans="1:19" ht="12.75">
      <c r="A33" s="68" t="s">
        <v>333</v>
      </c>
      <c r="B33" s="57">
        <v>1958</v>
      </c>
      <c r="C33" s="57"/>
      <c r="D33" s="57">
        <v>137</v>
      </c>
      <c r="E33" s="64"/>
      <c r="F33" s="57">
        <v>9</v>
      </c>
      <c r="G33" s="57"/>
      <c r="H33" s="57">
        <v>8</v>
      </c>
      <c r="I33" s="57"/>
      <c r="J33" s="57">
        <v>46</v>
      </c>
      <c r="K33" s="57"/>
      <c r="L33" s="57">
        <v>1728</v>
      </c>
      <c r="M33" s="57"/>
      <c r="N33" s="57">
        <v>15</v>
      </c>
      <c r="O33" s="57"/>
      <c r="P33" s="57">
        <v>15</v>
      </c>
      <c r="Q33" s="63"/>
      <c r="S33" s="63"/>
    </row>
    <row r="34" spans="1:19" ht="12.75">
      <c r="A34" s="66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3"/>
      <c r="S34" s="63"/>
    </row>
    <row r="35" spans="1:19" ht="12.75">
      <c r="A35" s="67" t="s">
        <v>334</v>
      </c>
      <c r="B35" s="56">
        <v>294</v>
      </c>
      <c r="C35" s="57"/>
      <c r="D35" s="56">
        <v>97</v>
      </c>
      <c r="E35" s="58"/>
      <c r="F35" s="56">
        <v>5</v>
      </c>
      <c r="G35" s="56"/>
      <c r="H35" s="56">
        <v>13</v>
      </c>
      <c r="I35" s="56"/>
      <c r="J35" s="56">
        <v>26</v>
      </c>
      <c r="K35" s="56"/>
      <c r="L35" s="56">
        <v>137</v>
      </c>
      <c r="M35" s="56"/>
      <c r="N35" s="56">
        <v>12</v>
      </c>
      <c r="O35" s="56"/>
      <c r="P35" s="56">
        <v>4</v>
      </c>
      <c r="Q35" s="63"/>
      <c r="S35" s="63"/>
    </row>
    <row r="36" spans="1:19" ht="12.75">
      <c r="A36" s="6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3"/>
      <c r="S36" s="63"/>
    </row>
    <row r="37" spans="1:19" ht="12.75">
      <c r="A37" s="67" t="s">
        <v>335</v>
      </c>
      <c r="B37" s="56">
        <v>656</v>
      </c>
      <c r="C37" s="57"/>
      <c r="D37" s="56">
        <v>179</v>
      </c>
      <c r="E37" s="58"/>
      <c r="F37" s="56">
        <v>30</v>
      </c>
      <c r="G37" s="56"/>
      <c r="H37" s="56">
        <v>35</v>
      </c>
      <c r="I37" s="56"/>
      <c r="J37" s="56">
        <v>64</v>
      </c>
      <c r="K37" s="56"/>
      <c r="L37" s="56">
        <v>301</v>
      </c>
      <c r="M37" s="56"/>
      <c r="N37" s="56">
        <v>37</v>
      </c>
      <c r="O37" s="56"/>
      <c r="P37" s="56">
        <v>10</v>
      </c>
      <c r="Q37" s="63"/>
      <c r="S37" s="63"/>
    </row>
    <row r="38" spans="1:19" ht="12.75">
      <c r="A38" s="68" t="s">
        <v>336</v>
      </c>
      <c r="B38" s="57">
        <v>108</v>
      </c>
      <c r="C38" s="57"/>
      <c r="D38" s="57">
        <v>34</v>
      </c>
      <c r="E38" s="64"/>
      <c r="F38" s="57">
        <v>6</v>
      </c>
      <c r="G38" s="57"/>
      <c r="H38" s="57">
        <v>7</v>
      </c>
      <c r="I38" s="57"/>
      <c r="J38" s="57">
        <v>16</v>
      </c>
      <c r="K38" s="57"/>
      <c r="L38" s="57">
        <v>42</v>
      </c>
      <c r="M38" s="57"/>
      <c r="N38" s="57">
        <v>3</v>
      </c>
      <c r="O38" s="57"/>
      <c r="P38" s="57" t="s">
        <v>27</v>
      </c>
      <c r="Q38" s="63"/>
      <c r="S38" s="63"/>
    </row>
    <row r="39" spans="1:19" ht="12.75">
      <c r="A39" s="68" t="s">
        <v>337</v>
      </c>
      <c r="B39" s="57">
        <v>106</v>
      </c>
      <c r="C39" s="57"/>
      <c r="D39" s="57">
        <v>27</v>
      </c>
      <c r="E39" s="64"/>
      <c r="F39" s="57">
        <v>10</v>
      </c>
      <c r="G39" s="57"/>
      <c r="H39" s="57">
        <v>6</v>
      </c>
      <c r="I39" s="57"/>
      <c r="J39" s="57">
        <v>3</v>
      </c>
      <c r="K39" s="57"/>
      <c r="L39" s="57">
        <v>42</v>
      </c>
      <c r="M39" s="57"/>
      <c r="N39" s="57">
        <v>15</v>
      </c>
      <c r="O39" s="57"/>
      <c r="P39" s="57">
        <v>3</v>
      </c>
      <c r="Q39" s="63"/>
      <c r="S39" s="63"/>
    </row>
    <row r="40" spans="1:19" ht="12.75">
      <c r="A40" s="68" t="s">
        <v>338</v>
      </c>
      <c r="B40" s="57">
        <v>34</v>
      </c>
      <c r="C40" s="57"/>
      <c r="D40" s="57">
        <v>8</v>
      </c>
      <c r="E40" s="64"/>
      <c r="F40" s="57">
        <v>3</v>
      </c>
      <c r="G40" s="57"/>
      <c r="H40" s="57">
        <v>1</v>
      </c>
      <c r="I40" s="57"/>
      <c r="J40" s="57">
        <v>3</v>
      </c>
      <c r="K40" s="57"/>
      <c r="L40" s="57">
        <v>15</v>
      </c>
      <c r="M40" s="57"/>
      <c r="N40" s="57">
        <v>3</v>
      </c>
      <c r="O40" s="57"/>
      <c r="P40" s="57">
        <v>1</v>
      </c>
      <c r="Q40" s="63"/>
      <c r="S40" s="63"/>
    </row>
    <row r="41" spans="1:19" ht="12.75">
      <c r="A41" s="68" t="s">
        <v>339</v>
      </c>
      <c r="B41" s="57">
        <v>133</v>
      </c>
      <c r="C41" s="57"/>
      <c r="D41" s="57">
        <v>43</v>
      </c>
      <c r="E41" s="64"/>
      <c r="F41" s="57">
        <v>3</v>
      </c>
      <c r="G41" s="57"/>
      <c r="H41" s="57">
        <v>3</v>
      </c>
      <c r="I41" s="57"/>
      <c r="J41" s="57">
        <v>4</v>
      </c>
      <c r="K41" s="57"/>
      <c r="L41" s="57">
        <v>65</v>
      </c>
      <c r="M41" s="57"/>
      <c r="N41" s="57">
        <v>11</v>
      </c>
      <c r="O41" s="57"/>
      <c r="P41" s="57">
        <v>4</v>
      </c>
      <c r="Q41" s="63"/>
      <c r="S41" s="63"/>
    </row>
    <row r="42" spans="1:19" ht="12.75">
      <c r="A42" s="68" t="s">
        <v>340</v>
      </c>
      <c r="B42" s="57">
        <v>275</v>
      </c>
      <c r="C42" s="57"/>
      <c r="D42" s="57">
        <v>67</v>
      </c>
      <c r="E42" s="64"/>
      <c r="F42" s="57">
        <v>8</v>
      </c>
      <c r="G42" s="57"/>
      <c r="H42" s="57">
        <v>18</v>
      </c>
      <c r="I42" s="57"/>
      <c r="J42" s="57">
        <v>38</v>
      </c>
      <c r="K42" s="57"/>
      <c r="L42" s="57">
        <v>137</v>
      </c>
      <c r="M42" s="57"/>
      <c r="N42" s="57">
        <v>5</v>
      </c>
      <c r="O42" s="57"/>
      <c r="P42" s="57">
        <v>2</v>
      </c>
      <c r="Q42" s="63"/>
      <c r="S42" s="63"/>
    </row>
    <row r="43" spans="1:19" ht="12.75">
      <c r="A43" s="69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3"/>
      <c r="S43" s="63"/>
    </row>
    <row r="44" spans="1:19" ht="12.75">
      <c r="A44" s="67" t="s">
        <v>341</v>
      </c>
      <c r="B44" s="56">
        <v>1153</v>
      </c>
      <c r="C44" s="57"/>
      <c r="D44" s="56">
        <v>431</v>
      </c>
      <c r="E44" s="58"/>
      <c r="F44" s="56">
        <v>95</v>
      </c>
      <c r="G44" s="56"/>
      <c r="H44" s="56">
        <v>37</v>
      </c>
      <c r="I44" s="56"/>
      <c r="J44" s="56">
        <v>82</v>
      </c>
      <c r="K44" s="56"/>
      <c r="L44" s="56">
        <v>423</v>
      </c>
      <c r="M44" s="56"/>
      <c r="N44" s="56">
        <v>67</v>
      </c>
      <c r="O44" s="56"/>
      <c r="P44" s="56">
        <v>18</v>
      </c>
      <c r="Q44" s="63"/>
      <c r="S44" s="63"/>
    </row>
    <row r="45" spans="1:19" ht="12.75">
      <c r="A45" s="68" t="s">
        <v>342</v>
      </c>
      <c r="B45" s="57">
        <v>70</v>
      </c>
      <c r="C45" s="57"/>
      <c r="D45" s="57">
        <v>33</v>
      </c>
      <c r="E45" s="64"/>
      <c r="F45" s="57">
        <v>2</v>
      </c>
      <c r="G45" s="57"/>
      <c r="H45" s="57" t="s">
        <v>27</v>
      </c>
      <c r="I45" s="57"/>
      <c r="J45" s="57">
        <v>8</v>
      </c>
      <c r="K45" s="57"/>
      <c r="L45" s="57">
        <v>22</v>
      </c>
      <c r="M45" s="57"/>
      <c r="N45" s="57">
        <v>5</v>
      </c>
      <c r="O45" s="57"/>
      <c r="P45" s="57" t="s">
        <v>27</v>
      </c>
      <c r="Q45" s="63"/>
      <c r="S45" s="63"/>
    </row>
    <row r="46" spans="1:19" ht="12.75">
      <c r="A46" s="68" t="s">
        <v>343</v>
      </c>
      <c r="B46" s="57">
        <v>168</v>
      </c>
      <c r="C46" s="57"/>
      <c r="D46" s="57">
        <v>62</v>
      </c>
      <c r="E46" s="64"/>
      <c r="F46" s="57">
        <v>4</v>
      </c>
      <c r="G46" s="57"/>
      <c r="H46" s="57">
        <v>4</v>
      </c>
      <c r="I46" s="57"/>
      <c r="J46" s="57">
        <v>12</v>
      </c>
      <c r="K46" s="57"/>
      <c r="L46" s="57">
        <v>63</v>
      </c>
      <c r="M46" s="57"/>
      <c r="N46" s="57">
        <v>15</v>
      </c>
      <c r="O46" s="57"/>
      <c r="P46" s="57">
        <v>8</v>
      </c>
      <c r="Q46" s="63"/>
      <c r="S46" s="63"/>
    </row>
    <row r="47" spans="1:19" ht="12.75">
      <c r="A47" s="68" t="s">
        <v>344</v>
      </c>
      <c r="B47" s="57">
        <v>277</v>
      </c>
      <c r="C47" s="57"/>
      <c r="D47" s="57">
        <v>104</v>
      </c>
      <c r="E47" s="64"/>
      <c r="F47" s="57">
        <v>36</v>
      </c>
      <c r="G47" s="57"/>
      <c r="H47" s="57">
        <v>9</v>
      </c>
      <c r="I47" s="57"/>
      <c r="J47" s="57">
        <v>19</v>
      </c>
      <c r="K47" s="57"/>
      <c r="L47" s="57">
        <v>104</v>
      </c>
      <c r="M47" s="57"/>
      <c r="N47" s="57">
        <v>4</v>
      </c>
      <c r="O47" s="57"/>
      <c r="P47" s="57">
        <v>1</v>
      </c>
      <c r="Q47" s="63"/>
      <c r="S47" s="63"/>
    </row>
    <row r="48" spans="1:19" ht="12.75">
      <c r="A48" s="68" t="s">
        <v>345</v>
      </c>
      <c r="B48" s="57">
        <v>49</v>
      </c>
      <c r="C48" s="57"/>
      <c r="D48" s="57">
        <v>14</v>
      </c>
      <c r="E48" s="64"/>
      <c r="F48" s="57">
        <v>7</v>
      </c>
      <c r="G48" s="57"/>
      <c r="H48" s="57">
        <v>5</v>
      </c>
      <c r="I48" s="57"/>
      <c r="J48" s="57">
        <v>2</v>
      </c>
      <c r="K48" s="57"/>
      <c r="L48" s="57">
        <v>18</v>
      </c>
      <c r="M48" s="57"/>
      <c r="N48" s="57">
        <v>2</v>
      </c>
      <c r="O48" s="57"/>
      <c r="P48" s="57">
        <v>1</v>
      </c>
      <c r="Q48" s="63"/>
      <c r="S48" s="63"/>
    </row>
    <row r="49" spans="1:19" ht="12.75">
      <c r="A49" s="68" t="s">
        <v>346</v>
      </c>
      <c r="B49" s="57">
        <v>170</v>
      </c>
      <c r="C49" s="57"/>
      <c r="D49" s="57">
        <v>57</v>
      </c>
      <c r="E49" s="64"/>
      <c r="F49" s="57">
        <v>22</v>
      </c>
      <c r="G49" s="57"/>
      <c r="H49" s="57">
        <v>2</v>
      </c>
      <c r="I49" s="57"/>
      <c r="J49" s="57">
        <v>14</v>
      </c>
      <c r="K49" s="57"/>
      <c r="L49" s="57">
        <v>65</v>
      </c>
      <c r="M49" s="57"/>
      <c r="N49" s="57">
        <v>7</v>
      </c>
      <c r="O49" s="57"/>
      <c r="P49" s="57">
        <v>3</v>
      </c>
      <c r="Q49" s="63"/>
      <c r="S49" s="63"/>
    </row>
    <row r="50" spans="1:19" ht="12.75">
      <c r="A50" s="68" t="s">
        <v>347</v>
      </c>
      <c r="B50" s="57">
        <v>104</v>
      </c>
      <c r="C50" s="57"/>
      <c r="D50" s="57">
        <v>51</v>
      </c>
      <c r="E50" s="64"/>
      <c r="F50" s="57">
        <v>3</v>
      </c>
      <c r="G50" s="57"/>
      <c r="H50" s="57">
        <v>4</v>
      </c>
      <c r="I50" s="57"/>
      <c r="J50" s="57">
        <v>3</v>
      </c>
      <c r="K50" s="57"/>
      <c r="L50" s="57">
        <v>36</v>
      </c>
      <c r="M50" s="57"/>
      <c r="N50" s="57">
        <v>3</v>
      </c>
      <c r="O50" s="57"/>
      <c r="P50" s="57">
        <v>4</v>
      </c>
      <c r="Q50" s="63"/>
      <c r="S50" s="63"/>
    </row>
    <row r="51" spans="1:19" ht="12.75">
      <c r="A51" s="68" t="s">
        <v>348</v>
      </c>
      <c r="B51" s="57">
        <v>28</v>
      </c>
      <c r="C51" s="57"/>
      <c r="D51" s="57">
        <v>8</v>
      </c>
      <c r="E51" s="64"/>
      <c r="F51" s="57">
        <v>1</v>
      </c>
      <c r="G51" s="57"/>
      <c r="H51" s="57">
        <v>1</v>
      </c>
      <c r="I51" s="57"/>
      <c r="J51" s="57">
        <v>3</v>
      </c>
      <c r="K51" s="57"/>
      <c r="L51" s="57">
        <v>13</v>
      </c>
      <c r="M51" s="57"/>
      <c r="N51" s="57">
        <v>2</v>
      </c>
      <c r="O51" s="57"/>
      <c r="P51" s="57" t="s">
        <v>27</v>
      </c>
      <c r="Q51" s="63"/>
      <c r="S51" s="63"/>
    </row>
    <row r="52" spans="1:19" ht="12.75">
      <c r="A52" s="68" t="s">
        <v>349</v>
      </c>
      <c r="B52" s="57">
        <v>212</v>
      </c>
      <c r="C52" s="57"/>
      <c r="D52" s="57">
        <v>70</v>
      </c>
      <c r="E52" s="64"/>
      <c r="F52" s="57">
        <v>8</v>
      </c>
      <c r="G52" s="57"/>
      <c r="H52" s="57">
        <v>10</v>
      </c>
      <c r="I52" s="57"/>
      <c r="J52" s="57">
        <v>19</v>
      </c>
      <c r="K52" s="57"/>
      <c r="L52" s="57">
        <v>78</v>
      </c>
      <c r="M52" s="57"/>
      <c r="N52" s="57">
        <v>26</v>
      </c>
      <c r="O52" s="57"/>
      <c r="P52" s="57">
        <v>1</v>
      </c>
      <c r="Q52" s="63"/>
      <c r="S52" s="63"/>
    </row>
    <row r="53" spans="1:19" ht="12.75">
      <c r="A53" s="68" t="s">
        <v>350</v>
      </c>
      <c r="B53" s="57">
        <v>75</v>
      </c>
      <c r="C53" s="57"/>
      <c r="D53" s="57">
        <v>32</v>
      </c>
      <c r="E53" s="64"/>
      <c r="F53" s="57">
        <v>12</v>
      </c>
      <c r="G53" s="57"/>
      <c r="H53" s="57">
        <v>2</v>
      </c>
      <c r="I53" s="57"/>
      <c r="J53" s="57">
        <v>2</v>
      </c>
      <c r="K53" s="57"/>
      <c r="L53" s="57">
        <v>24</v>
      </c>
      <c r="M53" s="57"/>
      <c r="N53" s="57">
        <v>3</v>
      </c>
      <c r="O53" s="57"/>
      <c r="P53" s="57" t="s">
        <v>27</v>
      </c>
      <c r="Q53" s="63"/>
      <c r="S53" s="63"/>
    </row>
    <row r="54" spans="1:19" ht="12.75">
      <c r="A54" s="66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3"/>
      <c r="S54" s="63"/>
    </row>
    <row r="55" spans="1:19" ht="12.75">
      <c r="A55" s="67" t="s">
        <v>351</v>
      </c>
      <c r="B55" s="56">
        <v>5318</v>
      </c>
      <c r="C55" s="57"/>
      <c r="D55" s="56">
        <v>1170</v>
      </c>
      <c r="E55" s="58"/>
      <c r="F55" s="56">
        <v>418</v>
      </c>
      <c r="G55" s="56"/>
      <c r="H55" s="56">
        <v>170</v>
      </c>
      <c r="I55" s="56"/>
      <c r="J55" s="56">
        <v>392</v>
      </c>
      <c r="K55" s="56"/>
      <c r="L55" s="56">
        <v>2773</v>
      </c>
      <c r="M55" s="56"/>
      <c r="N55" s="56">
        <v>336</v>
      </c>
      <c r="O55" s="56"/>
      <c r="P55" s="56">
        <v>59</v>
      </c>
      <c r="Q55" s="63"/>
      <c r="S55" s="63"/>
    </row>
    <row r="56" spans="1:19" ht="12.75">
      <c r="A56" s="68" t="s">
        <v>352</v>
      </c>
      <c r="B56" s="57">
        <v>4309</v>
      </c>
      <c r="C56" s="57"/>
      <c r="D56" s="57">
        <v>902</v>
      </c>
      <c r="E56" s="64"/>
      <c r="F56" s="57">
        <v>233</v>
      </c>
      <c r="G56" s="57"/>
      <c r="H56" s="57">
        <v>123</v>
      </c>
      <c r="I56" s="57"/>
      <c r="J56" s="57">
        <v>337</v>
      </c>
      <c r="K56" s="57"/>
      <c r="L56" s="57">
        <v>2391</v>
      </c>
      <c r="M56" s="57"/>
      <c r="N56" s="57">
        <v>274</v>
      </c>
      <c r="O56" s="57"/>
      <c r="P56" s="57">
        <v>49</v>
      </c>
      <c r="Q56" s="63"/>
      <c r="S56" s="63"/>
    </row>
    <row r="57" spans="1:19" ht="12.75">
      <c r="A57" s="68" t="s">
        <v>353</v>
      </c>
      <c r="B57" s="57">
        <v>436</v>
      </c>
      <c r="C57" s="57"/>
      <c r="D57" s="57">
        <v>138</v>
      </c>
      <c r="E57" s="64"/>
      <c r="F57" s="57">
        <v>58</v>
      </c>
      <c r="G57" s="57"/>
      <c r="H57" s="57">
        <v>23</v>
      </c>
      <c r="I57" s="57"/>
      <c r="J57" s="57">
        <v>24</v>
      </c>
      <c r="K57" s="57"/>
      <c r="L57" s="57">
        <v>168</v>
      </c>
      <c r="M57" s="57"/>
      <c r="N57" s="57">
        <v>20</v>
      </c>
      <c r="O57" s="57"/>
      <c r="P57" s="57">
        <v>5</v>
      </c>
      <c r="Q57" s="63"/>
      <c r="S57" s="63"/>
    </row>
    <row r="58" spans="1:19" ht="12.75">
      <c r="A58" s="68" t="s">
        <v>354</v>
      </c>
      <c r="B58" s="57">
        <v>160</v>
      </c>
      <c r="C58" s="57"/>
      <c r="D58" s="57">
        <v>35</v>
      </c>
      <c r="E58" s="64"/>
      <c r="F58" s="57">
        <v>50</v>
      </c>
      <c r="G58" s="57"/>
      <c r="H58" s="57">
        <v>1</v>
      </c>
      <c r="I58" s="57"/>
      <c r="J58" s="57">
        <v>8</v>
      </c>
      <c r="K58" s="57"/>
      <c r="L58" s="57">
        <v>54</v>
      </c>
      <c r="M58" s="57"/>
      <c r="N58" s="57">
        <v>10</v>
      </c>
      <c r="O58" s="57"/>
      <c r="P58" s="57">
        <v>2</v>
      </c>
      <c r="Q58" s="63"/>
      <c r="S58" s="63"/>
    </row>
    <row r="59" spans="1:19" ht="12.75">
      <c r="A59" s="68" t="s">
        <v>355</v>
      </c>
      <c r="B59" s="57">
        <v>413</v>
      </c>
      <c r="C59" s="57"/>
      <c r="D59" s="57">
        <v>95</v>
      </c>
      <c r="E59" s="64"/>
      <c r="F59" s="57">
        <v>77</v>
      </c>
      <c r="G59" s="57"/>
      <c r="H59" s="57">
        <v>23</v>
      </c>
      <c r="I59" s="57"/>
      <c r="J59" s="57">
        <v>23</v>
      </c>
      <c r="K59" s="57"/>
      <c r="L59" s="57">
        <v>160</v>
      </c>
      <c r="M59" s="57"/>
      <c r="N59" s="57">
        <v>32</v>
      </c>
      <c r="O59" s="57"/>
      <c r="P59" s="57">
        <v>3</v>
      </c>
      <c r="Q59" s="63"/>
      <c r="S59" s="63"/>
    </row>
    <row r="60" spans="1:19" ht="12.75">
      <c r="A60" s="66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3"/>
      <c r="S60" s="63"/>
    </row>
    <row r="61" spans="1:19" ht="12.75">
      <c r="A61" s="67" t="s">
        <v>356</v>
      </c>
      <c r="B61" s="56">
        <v>3038</v>
      </c>
      <c r="C61" s="57"/>
      <c r="D61" s="56">
        <v>973</v>
      </c>
      <c r="E61" s="58"/>
      <c r="F61" s="56">
        <v>174</v>
      </c>
      <c r="G61" s="56"/>
      <c r="H61" s="56">
        <v>135</v>
      </c>
      <c r="I61" s="56"/>
      <c r="J61" s="56">
        <v>188</v>
      </c>
      <c r="K61" s="56"/>
      <c r="L61" s="56">
        <v>1349</v>
      </c>
      <c r="M61" s="56"/>
      <c r="N61" s="56">
        <v>186</v>
      </c>
      <c r="O61" s="56"/>
      <c r="P61" s="56">
        <v>33</v>
      </c>
      <c r="Q61" s="63"/>
      <c r="S61" s="63"/>
    </row>
    <row r="62" spans="1:19" ht="12.75">
      <c r="A62" s="68" t="s">
        <v>357</v>
      </c>
      <c r="B62" s="57">
        <v>1066</v>
      </c>
      <c r="C62" s="57"/>
      <c r="D62" s="57">
        <v>343</v>
      </c>
      <c r="E62" s="64"/>
      <c r="F62" s="57">
        <v>62</v>
      </c>
      <c r="G62" s="57"/>
      <c r="H62" s="57">
        <v>40</v>
      </c>
      <c r="I62" s="57"/>
      <c r="J62" s="57">
        <v>70</v>
      </c>
      <c r="K62" s="57"/>
      <c r="L62" s="57">
        <v>485</v>
      </c>
      <c r="M62" s="57"/>
      <c r="N62" s="57">
        <v>54</v>
      </c>
      <c r="O62" s="57"/>
      <c r="P62" s="57">
        <v>12</v>
      </c>
      <c r="Q62" s="63"/>
      <c r="S62" s="63"/>
    </row>
    <row r="63" spans="1:19" ht="12.75">
      <c r="A63" s="68" t="s">
        <v>358</v>
      </c>
      <c r="B63" s="57">
        <v>226</v>
      </c>
      <c r="C63" s="57"/>
      <c r="D63" s="57">
        <v>96</v>
      </c>
      <c r="E63" s="64"/>
      <c r="F63" s="57">
        <v>15</v>
      </c>
      <c r="G63" s="57"/>
      <c r="H63" s="57">
        <v>8</v>
      </c>
      <c r="I63" s="57"/>
      <c r="J63" s="57">
        <v>9</v>
      </c>
      <c r="K63" s="57"/>
      <c r="L63" s="57">
        <v>71</v>
      </c>
      <c r="M63" s="57"/>
      <c r="N63" s="57">
        <v>22</v>
      </c>
      <c r="O63" s="57"/>
      <c r="P63" s="57">
        <v>5</v>
      </c>
      <c r="Q63" s="63"/>
      <c r="S63" s="63"/>
    </row>
    <row r="64" spans="1:19" ht="12.75">
      <c r="A64" s="68" t="s">
        <v>359</v>
      </c>
      <c r="B64" s="57">
        <v>1746</v>
      </c>
      <c r="C64" s="57"/>
      <c r="D64" s="57">
        <v>534</v>
      </c>
      <c r="E64" s="64"/>
      <c r="F64" s="57">
        <v>97</v>
      </c>
      <c r="G64" s="57"/>
      <c r="H64" s="57">
        <v>87</v>
      </c>
      <c r="I64" s="57"/>
      <c r="J64" s="57">
        <v>109</v>
      </c>
      <c r="K64" s="57"/>
      <c r="L64" s="57">
        <v>793</v>
      </c>
      <c r="M64" s="57"/>
      <c r="N64" s="57">
        <v>110</v>
      </c>
      <c r="O64" s="57"/>
      <c r="P64" s="57">
        <v>16</v>
      </c>
      <c r="Q64" s="63"/>
      <c r="S64" s="63"/>
    </row>
    <row r="65" spans="1:19" ht="12.75">
      <c r="A65" s="66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3"/>
      <c r="S65" s="63"/>
    </row>
    <row r="66" spans="1:19" ht="12.75">
      <c r="A66" s="67" t="s">
        <v>360</v>
      </c>
      <c r="B66" s="56">
        <v>264</v>
      </c>
      <c r="C66" s="57"/>
      <c r="D66" s="56">
        <v>114</v>
      </c>
      <c r="E66" s="58"/>
      <c r="F66" s="56">
        <v>23</v>
      </c>
      <c r="G66" s="56"/>
      <c r="H66" s="56">
        <v>18</v>
      </c>
      <c r="I66" s="56"/>
      <c r="J66" s="56">
        <v>16</v>
      </c>
      <c r="K66" s="56"/>
      <c r="L66" s="56">
        <v>74</v>
      </c>
      <c r="M66" s="56"/>
      <c r="N66" s="56">
        <v>16</v>
      </c>
      <c r="O66" s="56"/>
      <c r="P66" s="56">
        <v>3</v>
      </c>
      <c r="Q66" s="63"/>
      <c r="S66" s="63"/>
    </row>
    <row r="67" spans="1:19" ht="12.75">
      <c r="A67" s="68" t="s">
        <v>361</v>
      </c>
      <c r="B67" s="57">
        <v>143</v>
      </c>
      <c r="C67" s="57"/>
      <c r="D67" s="57">
        <v>57</v>
      </c>
      <c r="E67" s="64"/>
      <c r="F67" s="57">
        <v>12</v>
      </c>
      <c r="G67" s="57"/>
      <c r="H67" s="57">
        <v>13</v>
      </c>
      <c r="I67" s="57"/>
      <c r="J67" s="57">
        <v>5</v>
      </c>
      <c r="K67" s="57"/>
      <c r="L67" s="57">
        <v>41</v>
      </c>
      <c r="M67" s="57"/>
      <c r="N67" s="57">
        <v>12</v>
      </c>
      <c r="O67" s="57"/>
      <c r="P67" s="57">
        <v>3</v>
      </c>
      <c r="Q67" s="63"/>
      <c r="S67" s="63"/>
    </row>
    <row r="68" spans="1:19" ht="12.75">
      <c r="A68" s="68" t="s">
        <v>362</v>
      </c>
      <c r="B68" s="57">
        <v>121</v>
      </c>
      <c r="C68" s="57"/>
      <c r="D68" s="57">
        <v>57</v>
      </c>
      <c r="E68" s="64"/>
      <c r="F68" s="57">
        <v>11</v>
      </c>
      <c r="G68" s="57"/>
      <c r="H68" s="57">
        <v>5</v>
      </c>
      <c r="I68" s="57"/>
      <c r="J68" s="57">
        <v>11</v>
      </c>
      <c r="K68" s="57"/>
      <c r="L68" s="57">
        <v>33</v>
      </c>
      <c r="M68" s="57"/>
      <c r="N68" s="57">
        <v>4</v>
      </c>
      <c r="O68" s="57"/>
      <c r="P68" s="57" t="s">
        <v>27</v>
      </c>
      <c r="Q68" s="63"/>
      <c r="S68" s="63"/>
    </row>
    <row r="69" spans="1:19" ht="12.75">
      <c r="A69" s="66"/>
      <c r="B69" s="64"/>
      <c r="C69" s="64"/>
      <c r="D69" s="58"/>
      <c r="E69" s="58"/>
      <c r="F69" s="58"/>
      <c r="G69" s="64"/>
      <c r="H69" s="64"/>
      <c r="I69" s="58"/>
      <c r="J69" s="58"/>
      <c r="K69" s="58"/>
      <c r="L69" s="58"/>
      <c r="M69" s="58"/>
      <c r="N69" s="58"/>
      <c r="O69" s="64"/>
      <c r="P69" s="64"/>
      <c r="Q69" s="63"/>
      <c r="S69" s="63"/>
    </row>
    <row r="70" spans="1:19" ht="12.75">
      <c r="A70" s="67" t="s">
        <v>363</v>
      </c>
      <c r="B70" s="56">
        <v>3128</v>
      </c>
      <c r="C70" s="57"/>
      <c r="D70" s="56">
        <v>708</v>
      </c>
      <c r="E70" s="58"/>
      <c r="F70" s="56">
        <v>482</v>
      </c>
      <c r="G70" s="56"/>
      <c r="H70" s="56">
        <v>100</v>
      </c>
      <c r="I70" s="56"/>
      <c r="J70" s="56">
        <v>211</v>
      </c>
      <c r="K70" s="56"/>
      <c r="L70" s="56">
        <v>1556</v>
      </c>
      <c r="M70" s="56"/>
      <c r="N70" s="56">
        <v>56</v>
      </c>
      <c r="O70" s="56"/>
      <c r="P70" s="56">
        <v>15</v>
      </c>
      <c r="Q70" s="63"/>
      <c r="S70" s="63"/>
    </row>
    <row r="71" spans="1:19" ht="12.75">
      <c r="A71" s="68" t="s">
        <v>364</v>
      </c>
      <c r="B71" s="57">
        <v>1209</v>
      </c>
      <c r="C71" s="57"/>
      <c r="D71" s="57">
        <v>254</v>
      </c>
      <c r="E71" s="64"/>
      <c r="F71" s="57">
        <v>242</v>
      </c>
      <c r="G71" s="57"/>
      <c r="H71" s="57">
        <v>42</v>
      </c>
      <c r="I71" s="57"/>
      <c r="J71" s="57">
        <v>106</v>
      </c>
      <c r="K71" s="57"/>
      <c r="L71" s="57">
        <v>531</v>
      </c>
      <c r="M71" s="57"/>
      <c r="N71" s="57">
        <v>27</v>
      </c>
      <c r="O71" s="57"/>
      <c r="P71" s="57">
        <v>7</v>
      </c>
      <c r="Q71" s="63"/>
      <c r="S71" s="63"/>
    </row>
    <row r="72" spans="1:19" ht="12.75">
      <c r="A72" s="68" t="s">
        <v>365</v>
      </c>
      <c r="B72" s="57">
        <v>242</v>
      </c>
      <c r="C72" s="57"/>
      <c r="D72" s="57">
        <v>52</v>
      </c>
      <c r="E72" s="64"/>
      <c r="F72" s="57">
        <v>49</v>
      </c>
      <c r="G72" s="57"/>
      <c r="H72" s="57">
        <v>5</v>
      </c>
      <c r="I72" s="57"/>
      <c r="J72" s="57">
        <v>12</v>
      </c>
      <c r="K72" s="57"/>
      <c r="L72" s="57">
        <v>122</v>
      </c>
      <c r="M72" s="57"/>
      <c r="N72" s="57">
        <v>1</v>
      </c>
      <c r="O72" s="57"/>
      <c r="P72" s="57">
        <v>1</v>
      </c>
      <c r="Q72" s="63"/>
      <c r="S72" s="63"/>
    </row>
    <row r="73" spans="1:19" ht="12.75">
      <c r="A73" s="68" t="s">
        <v>366</v>
      </c>
      <c r="B73" s="57">
        <v>646</v>
      </c>
      <c r="C73" s="57"/>
      <c r="D73" s="57">
        <v>151</v>
      </c>
      <c r="E73" s="64"/>
      <c r="F73" s="57">
        <v>80</v>
      </c>
      <c r="G73" s="57"/>
      <c r="H73" s="57">
        <v>6</v>
      </c>
      <c r="I73" s="57"/>
      <c r="J73" s="57">
        <v>23</v>
      </c>
      <c r="K73" s="57"/>
      <c r="L73" s="57">
        <v>377</v>
      </c>
      <c r="M73" s="57"/>
      <c r="N73" s="57">
        <v>4</v>
      </c>
      <c r="O73" s="57"/>
      <c r="P73" s="57">
        <v>5</v>
      </c>
      <c r="Q73" s="63"/>
      <c r="S73" s="63"/>
    </row>
    <row r="74" spans="1:19" ht="12.75">
      <c r="A74" s="68" t="s">
        <v>367</v>
      </c>
      <c r="B74" s="57">
        <v>1031</v>
      </c>
      <c r="C74" s="57"/>
      <c r="D74" s="57">
        <v>251</v>
      </c>
      <c r="E74" s="64"/>
      <c r="F74" s="57">
        <v>111</v>
      </c>
      <c r="G74" s="57"/>
      <c r="H74" s="57">
        <v>47</v>
      </c>
      <c r="I74" s="57"/>
      <c r="J74" s="57">
        <v>70</v>
      </c>
      <c r="K74" s="57"/>
      <c r="L74" s="57">
        <v>526</v>
      </c>
      <c r="M74" s="57"/>
      <c r="N74" s="57">
        <v>24</v>
      </c>
      <c r="O74" s="57"/>
      <c r="P74" s="57">
        <v>2</v>
      </c>
      <c r="Q74" s="63"/>
      <c r="S74" s="63"/>
    </row>
    <row r="75" spans="1:19" ht="12.75">
      <c r="A75" s="6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3"/>
      <c r="S75" s="63"/>
    </row>
    <row r="76" spans="1:19" ht="12.75">
      <c r="A76" s="67" t="s">
        <v>368</v>
      </c>
      <c r="B76" s="56">
        <v>10023</v>
      </c>
      <c r="C76" s="57"/>
      <c r="D76" s="56">
        <v>1918</v>
      </c>
      <c r="E76" s="58"/>
      <c r="F76" s="56">
        <v>242</v>
      </c>
      <c r="G76" s="56"/>
      <c r="H76" s="56">
        <v>378</v>
      </c>
      <c r="I76" s="56"/>
      <c r="J76" s="56">
        <v>889</v>
      </c>
      <c r="K76" s="56"/>
      <c r="L76" s="56">
        <v>5816</v>
      </c>
      <c r="M76" s="56"/>
      <c r="N76" s="56">
        <v>664</v>
      </c>
      <c r="O76" s="56"/>
      <c r="P76" s="56">
        <v>116</v>
      </c>
      <c r="Q76" s="63"/>
      <c r="S76" s="63"/>
    </row>
    <row r="77" spans="1:19" ht="12.75">
      <c r="A77" s="66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3"/>
      <c r="S77" s="63"/>
    </row>
    <row r="78" spans="1:19" ht="12.75">
      <c r="A78" s="67" t="s">
        <v>369</v>
      </c>
      <c r="B78" s="56">
        <v>616</v>
      </c>
      <c r="C78" s="57"/>
      <c r="D78" s="56">
        <v>195</v>
      </c>
      <c r="E78" s="58"/>
      <c r="F78" s="56">
        <v>27</v>
      </c>
      <c r="G78" s="56"/>
      <c r="H78" s="56">
        <v>27</v>
      </c>
      <c r="I78" s="56"/>
      <c r="J78" s="56">
        <v>30</v>
      </c>
      <c r="K78" s="56"/>
      <c r="L78" s="56">
        <v>291</v>
      </c>
      <c r="M78" s="56"/>
      <c r="N78" s="56">
        <v>42</v>
      </c>
      <c r="O78" s="56"/>
      <c r="P78" s="56">
        <v>4</v>
      </c>
      <c r="Q78" s="63"/>
      <c r="S78" s="63"/>
    </row>
    <row r="79" spans="1:19" ht="12.75">
      <c r="A79" s="66"/>
      <c r="B79" s="58"/>
      <c r="C79" s="64"/>
      <c r="D79" s="58"/>
      <c r="E79" s="58"/>
      <c r="F79" s="58"/>
      <c r="G79" s="64"/>
      <c r="H79" s="58"/>
      <c r="I79" s="58"/>
      <c r="J79" s="58"/>
      <c r="K79" s="58"/>
      <c r="L79" s="58"/>
      <c r="M79" s="58"/>
      <c r="N79" s="58"/>
      <c r="O79" s="64"/>
      <c r="P79" s="58"/>
      <c r="Q79" s="63"/>
      <c r="S79" s="63"/>
    </row>
    <row r="80" spans="1:19" ht="12.75">
      <c r="A80" s="67" t="s">
        <v>370</v>
      </c>
      <c r="B80" s="56">
        <v>457</v>
      </c>
      <c r="C80" s="57"/>
      <c r="D80" s="56">
        <v>76</v>
      </c>
      <c r="E80" s="58"/>
      <c r="F80" s="56">
        <v>7</v>
      </c>
      <c r="G80" s="56"/>
      <c r="H80" s="56">
        <v>24</v>
      </c>
      <c r="I80" s="56"/>
      <c r="J80" s="56">
        <v>45</v>
      </c>
      <c r="K80" s="56"/>
      <c r="L80" s="56">
        <v>274</v>
      </c>
      <c r="M80" s="56"/>
      <c r="N80" s="56">
        <v>23</v>
      </c>
      <c r="O80" s="56"/>
      <c r="P80" s="56">
        <v>8</v>
      </c>
      <c r="Q80" s="63"/>
      <c r="S80" s="63"/>
    </row>
    <row r="81" spans="1:19" ht="12.75">
      <c r="A81" s="66"/>
      <c r="B81" s="58"/>
      <c r="C81" s="64"/>
      <c r="D81" s="58"/>
      <c r="E81" s="58"/>
      <c r="F81" s="58"/>
      <c r="G81" s="64"/>
      <c r="H81" s="64"/>
      <c r="I81" s="58"/>
      <c r="J81" s="58"/>
      <c r="K81" s="58"/>
      <c r="L81" s="58"/>
      <c r="M81" s="58"/>
      <c r="N81" s="58"/>
      <c r="O81" s="64"/>
      <c r="P81" s="64"/>
      <c r="Q81" s="63"/>
      <c r="S81" s="63"/>
    </row>
    <row r="82" spans="1:19" ht="12.75">
      <c r="A82" s="67" t="s">
        <v>371</v>
      </c>
      <c r="B82" s="56">
        <v>1072</v>
      </c>
      <c r="C82" s="57"/>
      <c r="D82" s="56">
        <v>377</v>
      </c>
      <c r="E82" s="58"/>
      <c r="F82" s="56">
        <v>35</v>
      </c>
      <c r="G82" s="56"/>
      <c r="H82" s="56">
        <v>41</v>
      </c>
      <c r="I82" s="56"/>
      <c r="J82" s="56">
        <v>103</v>
      </c>
      <c r="K82" s="56"/>
      <c r="L82" s="56">
        <v>424</v>
      </c>
      <c r="M82" s="56"/>
      <c r="N82" s="56">
        <v>75</v>
      </c>
      <c r="O82" s="56"/>
      <c r="P82" s="56">
        <v>17</v>
      </c>
      <c r="Q82" s="63"/>
      <c r="S82" s="63"/>
    </row>
    <row r="83" spans="1:19" ht="12.75">
      <c r="A83" s="68" t="s">
        <v>372</v>
      </c>
      <c r="B83" s="57">
        <v>99</v>
      </c>
      <c r="C83" s="57"/>
      <c r="D83" s="57">
        <v>31</v>
      </c>
      <c r="E83" s="64"/>
      <c r="F83" s="57">
        <v>2</v>
      </c>
      <c r="G83" s="57"/>
      <c r="H83" s="57">
        <v>8</v>
      </c>
      <c r="I83" s="56"/>
      <c r="J83" s="57">
        <v>5</v>
      </c>
      <c r="K83" s="56"/>
      <c r="L83" s="57">
        <v>40</v>
      </c>
      <c r="M83" s="56"/>
      <c r="N83" s="57">
        <v>13</v>
      </c>
      <c r="O83" s="57"/>
      <c r="P83" s="57" t="s">
        <v>27</v>
      </c>
      <c r="Q83" s="63"/>
      <c r="S83" s="63"/>
    </row>
    <row r="84" spans="1:19" ht="12.75">
      <c r="A84" s="68" t="s">
        <v>373</v>
      </c>
      <c r="B84" s="57">
        <v>467</v>
      </c>
      <c r="C84" s="57"/>
      <c r="D84" s="57">
        <v>220</v>
      </c>
      <c r="E84" s="64"/>
      <c r="F84" s="57">
        <v>12</v>
      </c>
      <c r="G84" s="57"/>
      <c r="H84" s="57">
        <v>11</v>
      </c>
      <c r="I84" s="57"/>
      <c r="J84" s="57">
        <v>34</v>
      </c>
      <c r="K84" s="57"/>
      <c r="L84" s="57">
        <v>161</v>
      </c>
      <c r="M84" s="57"/>
      <c r="N84" s="57">
        <v>22</v>
      </c>
      <c r="O84" s="57"/>
      <c r="P84" s="57">
        <v>7</v>
      </c>
      <c r="Q84" s="63"/>
      <c r="S84" s="63"/>
    </row>
    <row r="85" spans="1:19" ht="12.75">
      <c r="A85" s="68" t="s">
        <v>374</v>
      </c>
      <c r="B85" s="57">
        <v>506</v>
      </c>
      <c r="C85" s="57"/>
      <c r="D85" s="57">
        <v>126</v>
      </c>
      <c r="E85" s="64"/>
      <c r="F85" s="57">
        <v>21</v>
      </c>
      <c r="G85" s="57"/>
      <c r="H85" s="57">
        <v>22</v>
      </c>
      <c r="I85" s="57"/>
      <c r="J85" s="57">
        <v>64</v>
      </c>
      <c r="K85" s="57"/>
      <c r="L85" s="57">
        <v>223</v>
      </c>
      <c r="M85" s="57"/>
      <c r="N85" s="57">
        <v>40</v>
      </c>
      <c r="O85" s="57"/>
      <c r="P85" s="57">
        <v>10</v>
      </c>
      <c r="Q85" s="63"/>
      <c r="S85" s="63"/>
    </row>
    <row r="86" spans="1:19" ht="12.75">
      <c r="A86" s="66"/>
      <c r="B86" s="64"/>
      <c r="C86" s="64"/>
      <c r="D86" s="64"/>
      <c r="E86" s="58"/>
      <c r="F86" s="64"/>
      <c r="G86" s="64"/>
      <c r="H86" s="64"/>
      <c r="I86" s="58"/>
      <c r="J86" s="64"/>
      <c r="K86" s="58"/>
      <c r="L86" s="64"/>
      <c r="M86" s="58"/>
      <c r="N86" s="58"/>
      <c r="O86" s="64"/>
      <c r="P86" s="64"/>
      <c r="Q86" s="63"/>
      <c r="S86" s="63"/>
    </row>
    <row r="87" spans="1:19" ht="12.75">
      <c r="A87" s="70" t="s">
        <v>375</v>
      </c>
      <c r="B87" s="56">
        <v>135</v>
      </c>
      <c r="C87" s="57"/>
      <c r="D87" s="56">
        <v>33</v>
      </c>
      <c r="E87" s="58"/>
      <c r="F87" s="56">
        <v>4</v>
      </c>
      <c r="G87" s="56"/>
      <c r="H87" s="56">
        <v>8</v>
      </c>
      <c r="I87" s="56"/>
      <c r="J87" s="56">
        <v>16</v>
      </c>
      <c r="K87" s="56"/>
      <c r="L87" s="56">
        <v>63</v>
      </c>
      <c r="M87" s="56"/>
      <c r="N87" s="56">
        <v>8</v>
      </c>
      <c r="O87" s="56"/>
      <c r="P87" s="56">
        <v>3</v>
      </c>
      <c r="Q87" s="63"/>
      <c r="S87" s="63"/>
    </row>
    <row r="88" spans="1:19" ht="12.75">
      <c r="A88" s="66"/>
      <c r="B88" s="58"/>
      <c r="C88" s="64"/>
      <c r="D88" s="58"/>
      <c r="E88" s="58"/>
      <c r="F88" s="58"/>
      <c r="G88" s="64"/>
      <c r="H88" s="58"/>
      <c r="I88" s="58"/>
      <c r="J88" s="58"/>
      <c r="K88" s="58"/>
      <c r="L88" s="58"/>
      <c r="M88" s="58"/>
      <c r="N88" s="58"/>
      <c r="O88" s="64"/>
      <c r="P88" s="58"/>
      <c r="Q88" s="63"/>
      <c r="S88" s="63"/>
    </row>
    <row r="89" spans="1:19" ht="12.75">
      <c r="A89" s="68" t="s">
        <v>376</v>
      </c>
      <c r="B89" s="57">
        <v>46</v>
      </c>
      <c r="C89" s="57"/>
      <c r="D89" s="57">
        <v>12</v>
      </c>
      <c r="E89" s="64"/>
      <c r="F89" s="57" t="s">
        <v>27</v>
      </c>
      <c r="G89" s="57"/>
      <c r="H89" s="57">
        <v>21</v>
      </c>
      <c r="I89" s="57"/>
      <c r="J89" s="57">
        <v>1</v>
      </c>
      <c r="K89" s="57"/>
      <c r="L89" s="57">
        <v>2</v>
      </c>
      <c r="M89" s="57"/>
      <c r="N89" s="57">
        <v>10</v>
      </c>
      <c r="O89" s="57"/>
      <c r="P89" s="57" t="s">
        <v>27</v>
      </c>
      <c r="Q89" s="71"/>
      <c r="S89" s="63"/>
    </row>
    <row r="90" spans="1:19" ht="12.75">
      <c r="A90" s="68" t="s">
        <v>377</v>
      </c>
      <c r="B90" s="57">
        <v>68</v>
      </c>
      <c r="C90" s="57"/>
      <c r="D90" s="57">
        <v>36</v>
      </c>
      <c r="E90" s="64"/>
      <c r="F90" s="57">
        <v>1</v>
      </c>
      <c r="G90" s="57"/>
      <c r="H90" s="57">
        <v>22</v>
      </c>
      <c r="I90" s="57"/>
      <c r="J90" s="57" t="s">
        <v>27</v>
      </c>
      <c r="K90" s="57"/>
      <c r="L90" s="57">
        <v>4</v>
      </c>
      <c r="M90" s="57"/>
      <c r="N90" s="57">
        <v>5</v>
      </c>
      <c r="O90" s="57"/>
      <c r="P90" s="57" t="s">
        <v>27</v>
      </c>
      <c r="Q90" s="71"/>
      <c r="S90" s="63"/>
    </row>
    <row r="91" spans="1:19" ht="12.75">
      <c r="A91" s="63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S91" s="63"/>
    </row>
    <row r="92" spans="1:16" ht="12.75">
      <c r="A92" s="63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1:6" ht="12.75">
      <c r="A93" s="63"/>
      <c r="D93" s="43"/>
      <c r="E93" s="43"/>
      <c r="F93" s="43"/>
    </row>
    <row r="94" spans="1:6" ht="12.75">
      <c r="A94" s="63"/>
      <c r="D94" s="43"/>
      <c r="E94" s="43"/>
      <c r="F94" s="43"/>
    </row>
    <row r="95" spans="1:6" ht="12.75">
      <c r="A95" s="63"/>
      <c r="D95" s="43"/>
      <c r="E95" s="43"/>
      <c r="F95" s="43"/>
    </row>
    <row r="96" spans="1:6" ht="12.75">
      <c r="A96" s="63"/>
      <c r="D96" s="43"/>
      <c r="E96" s="43"/>
      <c r="F96" s="43"/>
    </row>
    <row r="97" spans="1:6" ht="12.75">
      <c r="A97" s="63"/>
      <c r="D97" s="43"/>
      <c r="E97" s="43"/>
      <c r="F97" s="43"/>
    </row>
    <row r="98" ht="12.75">
      <c r="A98" s="47"/>
    </row>
    <row r="99" ht="12.75">
      <c r="A99" s="47"/>
    </row>
  </sheetData>
  <mergeCells count="5">
    <mergeCell ref="B6:P6"/>
    <mergeCell ref="D8:D10"/>
    <mergeCell ref="F8:F10"/>
    <mergeCell ref="J8:J10"/>
    <mergeCell ref="L8:L10"/>
  </mergeCells>
  <printOptions/>
  <pageMargins left="0.984251968503937" right="0" top="0" bottom="0" header="0" footer="0"/>
  <pageSetup fitToHeight="1" fitToWidth="1" horizontalDpi="300" verticalDpi="300" orientation="portrait" paperSize="9" scale="70" r:id="rId1"/>
  <rowBreaks count="1" manualBreakCount="1">
    <brk id="5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4.28125" style="0" customWidth="1"/>
  </cols>
  <sheetData>
    <row r="1" ht="12.75">
      <c r="A1" s="1" t="s">
        <v>10</v>
      </c>
    </row>
    <row r="2" ht="6" customHeight="1"/>
    <row r="3" ht="12.75">
      <c r="A3" s="3" t="s">
        <v>6</v>
      </c>
    </row>
    <row r="4" ht="6" customHeight="1"/>
    <row r="5" ht="12.75">
      <c r="A5" s="3" t="s">
        <v>11</v>
      </c>
    </row>
    <row r="6" ht="6" customHeight="1"/>
    <row r="7" ht="25.5">
      <c r="A7" s="2" t="s">
        <v>5</v>
      </c>
    </row>
    <row r="8" ht="6" customHeight="1"/>
    <row r="9" ht="12.75">
      <c r="A9" s="3" t="s">
        <v>12</v>
      </c>
    </row>
    <row r="10" ht="6" customHeight="1"/>
    <row r="11" ht="38.25">
      <c r="A11" s="2" t="s">
        <v>7</v>
      </c>
    </row>
    <row r="12" ht="6" customHeight="1"/>
    <row r="13" ht="12.75">
      <c r="A13" s="3" t="s">
        <v>13</v>
      </c>
    </row>
    <row r="14" ht="6" customHeight="1"/>
    <row r="15" ht="38.25">
      <c r="A15" s="2" t="s">
        <v>8</v>
      </c>
    </row>
    <row r="16" ht="6" customHeight="1"/>
    <row r="17" ht="13.5" customHeight="1">
      <c r="A17" s="3" t="s">
        <v>14</v>
      </c>
    </row>
    <row r="18" ht="6" customHeight="1">
      <c r="A18" s="2"/>
    </row>
    <row r="19" ht="63.75">
      <c r="A19" s="2" t="s">
        <v>9</v>
      </c>
    </row>
    <row r="20" ht="6" customHeight="1"/>
    <row r="21" ht="89.25">
      <c r="A21" s="2" t="s">
        <v>379</v>
      </c>
    </row>
    <row r="22" ht="6" customHeight="1"/>
  </sheetData>
  <printOptions/>
  <pageMargins left="0.5905511811023623" right="0" top="0.5905511811023623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50666218R</dc:creator>
  <cp:keywords/>
  <dc:description/>
  <cp:lastModifiedBy>--</cp:lastModifiedBy>
  <cp:lastPrinted>2015-06-23T13:11:49Z</cp:lastPrinted>
  <dcterms:created xsi:type="dcterms:W3CDTF">2015-03-26T08:31:56Z</dcterms:created>
  <dcterms:modified xsi:type="dcterms:W3CDTF">2015-06-23T13:12:00Z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