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SEEPROS\ANUARIO SEEPROS\AEL2024\PSE\PSE Internet\Elaboración\"/>
    </mc:Choice>
  </mc:AlternateContent>
  <xr:revisionPtr revIDLastSave="0" documentId="13_ncr:1_{FA3A0A3B-57C6-470F-A70F-866DA435C5D2}" xr6:coauthVersionLast="47" xr6:coauthVersionMax="47" xr10:uidLastSave="{00000000-0000-0000-0000-000000000000}"/>
  <bookViews>
    <workbookView xWindow="-108" yWindow="-108" windowWidth="23256" windowHeight="12456" xr2:uid="{00000000-000D-0000-FFFF-FFFF00000000}"/>
  </bookViews>
  <sheets>
    <sheet name="ÍNDICE" sheetId="1" r:id="rId1"/>
    <sheet name="PSE-1" sheetId="90" r:id="rId2"/>
    <sheet name="PSE-2" sheetId="91" r:id="rId3"/>
    <sheet name="PSE-3" sheetId="75" r:id="rId4"/>
    <sheet name="PSE-4" sheetId="76" r:id="rId5"/>
    <sheet name="PSE-5" sheetId="77" r:id="rId6"/>
    <sheet name="PSE-6" sheetId="78" r:id="rId7"/>
    <sheet name="PSE-7" sheetId="79" r:id="rId8"/>
    <sheet name="PSE-8A" sheetId="92" r:id="rId9"/>
    <sheet name="PSE-8B" sheetId="81" r:id="rId10"/>
    <sheet name="PSE-9" sheetId="82" r:id="rId11"/>
    <sheet name="PSE-10" sheetId="83" r:id="rId12"/>
    <sheet name="PSE-11" sheetId="84" r:id="rId13"/>
    <sheet name="PSE-12" sheetId="85" r:id="rId14"/>
    <sheet name="PSE-13" sheetId="86" r:id="rId15"/>
    <sheet name="PSE-14" sheetId="87" r:id="rId16"/>
    <sheet name="PSE-15" sheetId="88" r:id="rId17"/>
    <sheet name="FUENTES Y NOTAS" sheetId="89"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name="__cp02" hidden="1">{"'Hoja1'!$A$7:$N$83"}</definedName>
    <definedName name="_AMO_UniqueIdentifier" localSheetId="11" hidden="1">"'cd99a205-4fca-45d3-86b2-7de2560cc7a0'"</definedName>
    <definedName name="_AMO_UniqueIdentifier" localSheetId="12" hidden="1">"'29a28efb-c9e0-4d15-9b93-22a7a0123705'"</definedName>
    <definedName name="_AMO_UniqueIdentifier" localSheetId="14" hidden="1">"'ca75030b-f433-4dbc-946a-cbc5765d10e3'"</definedName>
    <definedName name="_AMO_UniqueIdentifier" localSheetId="15" hidden="1">"'0226daba-51d1-4b55-92db-a1d4167cd72e'"</definedName>
    <definedName name="_AMO_UniqueIdentifier" localSheetId="16" hidden="1">"'45d98dd9-0186-499e-9e01-720c87cac621'"</definedName>
    <definedName name="_AMO_UniqueIdentifier" localSheetId="4" hidden="1">"'4b29ca08-111d-4913-a10e-b5b236d0e9e0'"</definedName>
    <definedName name="_AMO_UniqueIdentifier" localSheetId="8" hidden="1">"'b2d38158-dddd-4f9e-be45-2b3c95857136'"</definedName>
    <definedName name="_AMO_UniqueIdentifier" localSheetId="9" hidden="1">"'aecb53b2-2860-4477-93dc-86577fcae2e0'"</definedName>
    <definedName name="_AMO_UniqueIdentifier" localSheetId="10" hidden="1">"'b2cbf756-0d55-4aa1-9406-9f021b1fda15'"</definedName>
    <definedName name="_AMO_UniqueIdentifier" hidden="1">"'45d98dd9-0186-499e-9e01-720c87cac621'"</definedName>
    <definedName name="_cp02" localSheetId="17" hidden="1">{"'Hoja1'!$A$7:$N$83"}</definedName>
    <definedName name="_cp02" localSheetId="1" hidden="1">{"'Hoja1'!$A$7:$N$83"}</definedName>
    <definedName name="_cp02" localSheetId="16" hidden="1">{"'Hoja1'!$A$7:$N$83"}</definedName>
    <definedName name="_cp02" localSheetId="4" hidden="1">{"'Hoja1'!$A$7:$N$83"}</definedName>
    <definedName name="_cp02" hidden="1">{"'Hoja1'!$A$7:$N$83"}</definedName>
    <definedName name="_Fill" hidden="1">#REF!</definedName>
    <definedName name="_xlnm._FilterDatabase" localSheetId="1" hidden="1">'PSE-1'!$P$1:$P$77</definedName>
    <definedName name="_xlnm._FilterDatabase" localSheetId="6" hidden="1">'PSE-6'!$A$1:$AD$44</definedName>
    <definedName name="_xlnm._FilterDatabase" localSheetId="8" hidden="1">'PSE-8A'!$A$1:$AS$99</definedName>
    <definedName name="_xlnm._FilterDatabase" localSheetId="9" hidden="1">'PSE-8B'!$A$1:$CC$104</definedName>
    <definedName name="_xlnm.Print_Area" localSheetId="17">'FUENTES Y NOTAS'!$A$1:$A$37</definedName>
    <definedName name="_xlnm.Print_Area" localSheetId="0">ÍNDICE!$A$2:$B$20</definedName>
    <definedName name="_xlnm.Print_Area" localSheetId="1">'PSE-1'!$A$1:$P$78</definedName>
    <definedName name="_xlnm.Print_Area" localSheetId="11">'PSE-10'!$A$1:$AP$47</definedName>
    <definedName name="_xlnm.Print_Area" localSheetId="12">'PSE-11'!$A$1:$AB$45</definedName>
    <definedName name="_xlnm.Print_Area" localSheetId="13">'PSE-12'!$A$1:$X$50</definedName>
    <definedName name="_xlnm.Print_Area" localSheetId="14">'PSE-13'!$A$1:$X$48</definedName>
    <definedName name="_xlnm.Print_Area" localSheetId="15">'PSE-14'!$A$1:$X$48</definedName>
    <definedName name="_xlnm.Print_Area" localSheetId="16">'PSE-15'!$A$1:$O$105</definedName>
    <definedName name="_xlnm.Print_Area" localSheetId="2">'PSE-2'!$A$1:$P$77</definedName>
    <definedName name="_xlnm.Print_Area" localSheetId="3">'PSE-3'!$A$1:$P$79</definedName>
    <definedName name="_xlnm.Print_Area" localSheetId="4">'PSE-4'!$A$1:$AJ$51</definedName>
    <definedName name="_xlnm.Print_Area" localSheetId="5">'PSE-5'!$A$1:$X$48</definedName>
    <definedName name="_xlnm.Print_Area" localSheetId="6">'PSE-6'!$A$1:$AA$48</definedName>
    <definedName name="_xlnm.Print_Area" localSheetId="7">'PSE-7'!$A$1:$AA$48</definedName>
    <definedName name="_xlnm.Print_Area" localSheetId="8">'PSE-8A'!$A$1:$Y$106</definedName>
    <definedName name="_xlnm.Print_Area" localSheetId="9">'PSE-8B'!$A$1:$Y$106</definedName>
    <definedName name="_xlnm.Print_Area" localSheetId="10">'PSE-9'!$A$1:$AP$48</definedName>
    <definedName name="_xlnm.Print_Area">'[1]Data 1990'!#REF!</definedName>
    <definedName name="BS_Differenz_West" localSheetId="17">[2]Westdeutschland!#REF!</definedName>
    <definedName name="BS_Differenz_West" localSheetId="1">[2]Westdeutschland!#REF!</definedName>
    <definedName name="BS_Differenz_West" localSheetId="16">[2]Westdeutschland!#REF!</definedName>
    <definedName name="BS_Differenz_West" localSheetId="4">[2]Westdeutschland!#REF!</definedName>
    <definedName name="BS_Differenz_West">[2]Westdeutschland!#REF!</definedName>
    <definedName name="HTML_CodePage" hidden="1">1252</definedName>
    <definedName name="HTML_Control" localSheetId="17" hidden="1">{"'Hoja1'!$A$7:$N$83"}</definedName>
    <definedName name="HTML_Control" localSheetId="1" hidden="1">{"'SEI_12A'!$A$8:$N$58"}</definedName>
    <definedName name="HTML_Control" localSheetId="16" hidden="1">{"'Hoja1'!$A$7:$N$83"}</definedName>
    <definedName name="HTML_Control" localSheetId="4" hidden="1">{"'Hoja1'!$A$7:$N$83"}</definedName>
    <definedName name="HTML_Control" hidden="1">{"'Hoja1'!$A$7:$N$83"}</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localSheetId="1" hidden="1">"M:\ael99\ya esta\seipruebahtm.htm"</definedName>
    <definedName name="HTML_PathFile" hidden="1">"M:\AEL 2002\CPS\Cps04.htm"</definedName>
    <definedName name="HTML_Title" hidden="1">""</definedName>
    <definedName name="HTML1_1" localSheetId="1" hidden="1">"'[SEI12-B.XLS]SEI12-B'!$A$1:$M$62"</definedName>
    <definedName name="HTML1_1" localSheetId="16" hidden="1">"'[SEI-8.WK4]A'!$A$1:$N$54"</definedName>
    <definedName name="HTML1_1" hidden="1">"'[CPS-6.XLS]CPS6'!$A$7:$P$33"</definedName>
    <definedName name="HTML1_10" localSheetId="16" hidden="1">""</definedName>
    <definedName name="HTML1_10" hidden="1">""</definedName>
    <definedName name="HTML1_11" localSheetId="16" hidden="1">1</definedName>
    <definedName name="HTML1_11" hidden="1">1</definedName>
    <definedName name="HTML1_12" localSheetId="1" hidden="1">"L:\ANU96HTML\SEI12B.htm"</definedName>
    <definedName name="HTML1_12" localSheetId="16" hidden="1">"N:\DOCUMENT\Anuario\html\SEI08.htm"</definedName>
    <definedName name="HTML1_12" hidden="1">"L:\ANU97HTM\cps06.htm"</definedName>
    <definedName name="HTML1_2" localSheetId="16" hidden="1">1</definedName>
    <definedName name="HTML1_2" hidden="1">1</definedName>
    <definedName name="HTML1_3" localSheetId="16" hidden="1">""</definedName>
    <definedName name="HTML1_3" hidden="1">""</definedName>
    <definedName name="HTML1_4" localSheetId="16" hidden="1">""</definedName>
    <definedName name="HTML1_4" hidden="1">""</definedName>
    <definedName name="HTML1_5" localSheetId="16" hidden="1">""</definedName>
    <definedName name="HTML1_5" hidden="1">""</definedName>
    <definedName name="HTML1_6" localSheetId="16" hidden="1">-4146</definedName>
    <definedName name="HTML1_6" hidden="1">-4146</definedName>
    <definedName name="HTML1_7" localSheetId="16" hidden="1">-4146</definedName>
    <definedName name="HTML1_7" hidden="1">-4146</definedName>
    <definedName name="HTML1_8" localSheetId="16" hidden="1">""</definedName>
    <definedName name="HTML1_8" hidden="1">""</definedName>
    <definedName name="HTML1_9" localSheetId="16" hidden="1">""</definedName>
    <definedName name="HTML1_9" hidden="1">""</definedName>
    <definedName name="HTML2_1" localSheetId="16" hidden="1">"'[SEI-08.XLS]SEI-08'!$A$1:$L$64"</definedName>
    <definedName name="HTML2_1" hidden="1">"'[CPS-8B.XLS]CPS-8B'!$A$8:$I$49"</definedName>
    <definedName name="HTML2_10" hidden="1">""</definedName>
    <definedName name="HTML2_11" hidden="1">1</definedName>
    <definedName name="HTML2_12" localSheetId="16" hidden="1">"L:\ANU96HTM\sei08.htm"</definedName>
    <definedName name="HTML2_12" hidden="1">"L:\ANU97HTM\CPS08B.htm"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Count" localSheetId="16" hidden="1">2</definedName>
    <definedName name="HTMLCount" hidden="1">1</definedName>
    <definedName name="LastYear">'[3]Tab General'!$A$266</definedName>
    <definedName name="Prindiala">'[4]Data 1990'!#REF!</definedName>
    <definedName name="_xlnm.Print_Titles" localSheetId="1">'PSE-1'!$1:$9</definedName>
    <definedName name="_xlnm.Print_Titles" localSheetId="2">'PSE-2'!$1:$8</definedName>
    <definedName name="_xlnm.Print_Titles" localSheetId="3">'PSE-3'!$1:$11</definedName>
    <definedName name="_xlnm.Print_Titles" localSheetId="8">'PSE-8A'!$1:$8</definedName>
    <definedName name="_xlnm.Print_Titles" localSheetId="9">'PSE-8B'!$1:$9</definedName>
    <definedName name="TOTAL" localSheetId="17">#REF!</definedName>
    <definedName name="TOTAL" localSheetId="1">#REF!</definedName>
    <definedName name="TOTAL" localSheetId="16">#REF!</definedName>
    <definedName name="TOTAL" localSheetId="4">#REF!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99" i="92" l="1"/>
  <c r="Z96" i="92"/>
  <c r="Z93" i="92"/>
  <c r="Z90" i="92"/>
  <c r="Z87" i="92"/>
  <c r="Z84" i="92"/>
  <c r="Z81" i="92"/>
  <c r="Z69" i="92"/>
  <c r="Z66" i="92"/>
  <c r="Z63" i="92"/>
  <c r="Z54" i="92"/>
  <c r="Z51" i="92"/>
  <c r="Z48" i="92"/>
  <c r="Z46" i="92"/>
  <c r="Z45" i="92"/>
  <c r="Z43" i="92"/>
  <c r="Z42" i="92"/>
  <c r="Z39" i="92"/>
  <c r="Z36" i="92"/>
  <c r="Z33" i="92"/>
  <c r="Z31" i="92"/>
  <c r="Z30" i="92"/>
  <c r="Z28" i="92"/>
  <c r="Z27" i="92"/>
  <c r="Z24" i="92"/>
  <c r="Z21" i="92"/>
  <c r="Z18" i="92"/>
  <c r="P71" i="90" l="1"/>
  <c r="M71" i="90"/>
  <c r="J71" i="90"/>
  <c r="G71" i="90"/>
  <c r="C71" i="90"/>
  <c r="O70" i="90"/>
  <c r="L70" i="90"/>
  <c r="I70" i="90"/>
  <c r="G70" i="90"/>
  <c r="F70" i="90"/>
  <c r="D70" i="90"/>
  <c r="C70" i="90"/>
  <c r="P69" i="90"/>
  <c r="O69" i="90"/>
  <c r="M69" i="90"/>
  <c r="L69" i="90"/>
  <c r="J69" i="90"/>
  <c r="I69" i="90"/>
  <c r="G69" i="90"/>
  <c r="F69" i="90"/>
  <c r="D69" i="90"/>
  <c r="C69" i="90"/>
  <c r="P68" i="90"/>
  <c r="O68" i="90"/>
  <c r="M68" i="90"/>
  <c r="L68" i="90"/>
  <c r="J68" i="90"/>
  <c r="I68" i="90"/>
  <c r="G68" i="90"/>
  <c r="F68" i="90"/>
  <c r="D68" i="90"/>
  <c r="C68" i="90"/>
  <c r="P67" i="90"/>
  <c r="O67" i="90"/>
  <c r="L67" i="90"/>
  <c r="I67" i="90"/>
  <c r="G67" i="90"/>
  <c r="F67" i="90"/>
  <c r="D67" i="90"/>
  <c r="C67" i="90"/>
  <c r="P66" i="90"/>
  <c r="O66" i="90"/>
  <c r="M66" i="90"/>
  <c r="L66" i="90"/>
  <c r="J66" i="90"/>
  <c r="I66" i="90"/>
  <c r="G66" i="90"/>
  <c r="F66" i="90"/>
  <c r="D66" i="90"/>
  <c r="C66" i="90"/>
  <c r="P65" i="90"/>
  <c r="O65" i="90"/>
  <c r="M65" i="90"/>
  <c r="L65" i="90"/>
  <c r="J65" i="90"/>
  <c r="I65" i="90"/>
  <c r="G65" i="90"/>
  <c r="F65" i="90"/>
  <c r="D65" i="90"/>
  <c r="C65" i="90"/>
  <c r="P64" i="90"/>
  <c r="O64" i="90"/>
  <c r="M64" i="90"/>
  <c r="L64" i="90"/>
  <c r="J64" i="90"/>
  <c r="I64" i="90"/>
  <c r="G64" i="90"/>
  <c r="F64" i="90"/>
  <c r="D64" i="90"/>
  <c r="C64" i="90"/>
  <c r="P63" i="90"/>
  <c r="O63" i="90"/>
  <c r="M63" i="90"/>
  <c r="L63" i="90"/>
  <c r="J63" i="90"/>
  <c r="I63" i="90"/>
  <c r="G63" i="90"/>
  <c r="F63" i="90"/>
  <c r="D63" i="90"/>
  <c r="C63" i="90"/>
  <c r="P62" i="90"/>
  <c r="O62" i="90"/>
  <c r="M62" i="90"/>
  <c r="L62" i="90"/>
  <c r="J62" i="90"/>
  <c r="I62" i="90"/>
  <c r="G62" i="90"/>
  <c r="F62" i="90"/>
  <c r="D62" i="90"/>
  <c r="C62" i="90"/>
  <c r="P61" i="90"/>
  <c r="O61" i="90"/>
  <c r="M61" i="90"/>
  <c r="L61" i="90"/>
  <c r="J61" i="90"/>
  <c r="I61" i="90"/>
  <c r="G61" i="90"/>
  <c r="F61" i="90"/>
  <c r="D61" i="90"/>
  <c r="C61" i="90"/>
  <c r="P60" i="90"/>
  <c r="O60" i="90"/>
  <c r="M60" i="90"/>
  <c r="L60" i="90"/>
  <c r="J60" i="90"/>
  <c r="I60" i="90"/>
  <c r="G60" i="90"/>
  <c r="F60" i="90"/>
  <c r="D60" i="90"/>
  <c r="C60" i="90"/>
  <c r="P59" i="90"/>
  <c r="O59" i="90"/>
  <c r="M59" i="90"/>
  <c r="L59" i="90"/>
  <c r="J59" i="90"/>
  <c r="I59" i="90"/>
  <c r="G59" i="90"/>
  <c r="F59" i="90"/>
  <c r="D59" i="90"/>
  <c r="C59" i="90"/>
  <c r="P58" i="90"/>
  <c r="O58" i="90"/>
  <c r="L58" i="90"/>
  <c r="I58" i="90"/>
  <c r="G58" i="90"/>
  <c r="F58" i="90"/>
  <c r="D58" i="90"/>
  <c r="C58" i="90"/>
  <c r="P57" i="90"/>
  <c r="O57" i="90"/>
  <c r="L57" i="90"/>
  <c r="I57" i="90"/>
  <c r="F57" i="90"/>
  <c r="D57" i="90"/>
  <c r="C57" i="90"/>
  <c r="P56" i="90"/>
  <c r="O56" i="90"/>
  <c r="M56" i="90"/>
  <c r="L56" i="90"/>
  <c r="J56" i="90"/>
  <c r="I56" i="90"/>
  <c r="G56" i="90"/>
  <c r="F56" i="90"/>
  <c r="D56" i="90"/>
  <c r="C56" i="90"/>
  <c r="O55" i="90"/>
  <c r="L55" i="90"/>
  <c r="I55" i="90"/>
  <c r="F55" i="90"/>
  <c r="D55" i="90"/>
  <c r="C55" i="90"/>
  <c r="P54" i="90"/>
  <c r="O54" i="90"/>
  <c r="M54" i="90"/>
  <c r="L54" i="90"/>
  <c r="J54" i="90"/>
  <c r="I54" i="90"/>
  <c r="G54" i="90"/>
  <c r="F54" i="90"/>
  <c r="D54" i="90"/>
  <c r="C54" i="90"/>
  <c r="O53" i="90"/>
  <c r="L53" i="90"/>
  <c r="J53" i="90"/>
  <c r="I53" i="90"/>
  <c r="G53" i="90"/>
  <c r="F53" i="90"/>
  <c r="D53" i="90"/>
  <c r="C53" i="90"/>
  <c r="P52" i="90"/>
  <c r="O52" i="90"/>
  <c r="M52" i="90"/>
  <c r="L52" i="90"/>
  <c r="I52" i="90"/>
  <c r="F52" i="90"/>
  <c r="D52" i="90"/>
  <c r="C52" i="90"/>
  <c r="O51" i="90"/>
  <c r="L51" i="90"/>
  <c r="I51" i="90"/>
  <c r="F51" i="90"/>
  <c r="C51" i="90"/>
  <c r="P50" i="90"/>
  <c r="O50" i="90"/>
  <c r="M50" i="90"/>
  <c r="L50" i="90"/>
  <c r="J50" i="90"/>
  <c r="I50" i="90"/>
  <c r="G50" i="90"/>
  <c r="F50" i="90"/>
  <c r="D50" i="90"/>
  <c r="C50" i="90"/>
  <c r="P49" i="90"/>
  <c r="O49" i="90"/>
  <c r="M49" i="90"/>
  <c r="L49" i="90"/>
  <c r="J49" i="90"/>
  <c r="I49" i="90"/>
  <c r="G49" i="90"/>
  <c r="F49" i="90"/>
  <c r="D49" i="90"/>
  <c r="C49" i="90"/>
  <c r="O48" i="90"/>
  <c r="M48" i="90"/>
  <c r="L48" i="90"/>
  <c r="J48" i="90"/>
  <c r="I48" i="90"/>
  <c r="G48" i="90"/>
  <c r="F48" i="90"/>
  <c r="D48" i="90"/>
  <c r="C48" i="90"/>
  <c r="O47" i="90"/>
  <c r="M47" i="90"/>
  <c r="L47" i="90"/>
  <c r="J47" i="90"/>
  <c r="I47" i="90"/>
  <c r="G47" i="90"/>
  <c r="F47" i="90"/>
  <c r="D47" i="90"/>
  <c r="C47" i="90"/>
  <c r="P46" i="90"/>
  <c r="O46" i="90"/>
  <c r="M46" i="90"/>
  <c r="L46" i="90"/>
  <c r="J46" i="90"/>
  <c r="I46" i="90"/>
  <c r="G46" i="90"/>
  <c r="F46" i="90"/>
  <c r="D46" i="90"/>
  <c r="C46" i="90"/>
  <c r="P45" i="90"/>
  <c r="O45" i="90"/>
  <c r="M45" i="90"/>
  <c r="L45" i="90"/>
  <c r="J45" i="90"/>
  <c r="I45" i="90"/>
  <c r="G45" i="90"/>
  <c r="F45" i="90"/>
  <c r="D45" i="90"/>
  <c r="C45" i="90"/>
  <c r="P44" i="90"/>
  <c r="O44" i="90"/>
  <c r="M44" i="90"/>
  <c r="L44" i="90"/>
  <c r="J44" i="90"/>
  <c r="I44" i="90"/>
  <c r="G44" i="90"/>
  <c r="F44" i="90"/>
  <c r="D44" i="90"/>
  <c r="C44" i="90"/>
  <c r="O43" i="90"/>
  <c r="L43" i="90"/>
  <c r="I43" i="90"/>
  <c r="F43" i="90"/>
  <c r="C43" i="90"/>
  <c r="Q42" i="90"/>
  <c r="P42" i="90"/>
  <c r="M42" i="90"/>
  <c r="J42" i="90"/>
  <c r="G42" i="90"/>
  <c r="C42" i="90"/>
  <c r="P40" i="90"/>
  <c r="M40" i="90"/>
  <c r="J40" i="90"/>
  <c r="G40" i="90"/>
  <c r="C40" i="90"/>
  <c r="O39" i="90"/>
  <c r="L39" i="90"/>
  <c r="I39" i="90"/>
  <c r="G39" i="90"/>
  <c r="F39" i="90"/>
  <c r="D39" i="90"/>
  <c r="C39" i="90"/>
  <c r="P38" i="90"/>
  <c r="O38" i="90"/>
  <c r="M38" i="90"/>
  <c r="L38" i="90"/>
  <c r="J38" i="90"/>
  <c r="I38" i="90"/>
  <c r="G38" i="90"/>
  <c r="F38" i="90"/>
  <c r="D38" i="90"/>
  <c r="C38" i="90"/>
  <c r="P37" i="90"/>
  <c r="O37" i="90"/>
  <c r="M37" i="90"/>
  <c r="L37" i="90"/>
  <c r="J37" i="90"/>
  <c r="I37" i="90"/>
  <c r="G37" i="90"/>
  <c r="F37" i="90"/>
  <c r="D37" i="90"/>
  <c r="C37" i="90"/>
  <c r="P36" i="90"/>
  <c r="O36" i="90"/>
  <c r="L36" i="90"/>
  <c r="I36" i="90"/>
  <c r="G36" i="90"/>
  <c r="F36" i="90"/>
  <c r="D36" i="90"/>
  <c r="C36" i="90"/>
  <c r="P35" i="90"/>
  <c r="O35" i="90"/>
  <c r="M35" i="90"/>
  <c r="L35" i="90"/>
  <c r="J35" i="90"/>
  <c r="I35" i="90"/>
  <c r="G35" i="90"/>
  <c r="F35" i="90"/>
  <c r="D35" i="90"/>
  <c r="C35" i="90"/>
  <c r="P34" i="90"/>
  <c r="O34" i="90"/>
  <c r="M34" i="90"/>
  <c r="L34" i="90"/>
  <c r="J34" i="90"/>
  <c r="I34" i="90"/>
  <c r="G34" i="90"/>
  <c r="F34" i="90"/>
  <c r="D34" i="90"/>
  <c r="C34" i="90"/>
  <c r="P33" i="90"/>
  <c r="O33" i="90"/>
  <c r="M33" i="90"/>
  <c r="L33" i="90"/>
  <c r="J33" i="90"/>
  <c r="I33" i="90"/>
  <c r="G33" i="90"/>
  <c r="F33" i="90"/>
  <c r="D33" i="90"/>
  <c r="C33" i="90"/>
  <c r="P32" i="90"/>
  <c r="O32" i="90"/>
  <c r="M32" i="90"/>
  <c r="L32" i="90"/>
  <c r="J32" i="90"/>
  <c r="I32" i="90"/>
  <c r="G32" i="90"/>
  <c r="F32" i="90"/>
  <c r="D32" i="90"/>
  <c r="C32" i="90"/>
  <c r="P31" i="90"/>
  <c r="O31" i="90"/>
  <c r="M31" i="90"/>
  <c r="L31" i="90"/>
  <c r="J31" i="90"/>
  <c r="I31" i="90"/>
  <c r="G31" i="90"/>
  <c r="F31" i="90"/>
  <c r="D31" i="90"/>
  <c r="C31" i="90"/>
  <c r="P30" i="90"/>
  <c r="O30" i="90"/>
  <c r="M30" i="90"/>
  <c r="L30" i="90"/>
  <c r="J30" i="90"/>
  <c r="I30" i="90"/>
  <c r="G30" i="90"/>
  <c r="F30" i="90"/>
  <c r="D30" i="90"/>
  <c r="C30" i="90"/>
  <c r="P29" i="90"/>
  <c r="O29" i="90"/>
  <c r="M29" i="90"/>
  <c r="L29" i="90"/>
  <c r="J29" i="90"/>
  <c r="I29" i="90"/>
  <c r="G29" i="90"/>
  <c r="F29" i="90"/>
  <c r="D29" i="90"/>
  <c r="C29" i="90"/>
  <c r="P28" i="90"/>
  <c r="O28" i="90"/>
  <c r="M28" i="90"/>
  <c r="L28" i="90"/>
  <c r="J28" i="90"/>
  <c r="I28" i="90"/>
  <c r="G28" i="90"/>
  <c r="F28" i="90"/>
  <c r="D28" i="90"/>
  <c r="C28" i="90"/>
  <c r="P27" i="90"/>
  <c r="O27" i="90"/>
  <c r="L27" i="90"/>
  <c r="I27" i="90"/>
  <c r="G27" i="90"/>
  <c r="F27" i="90"/>
  <c r="D27" i="90"/>
  <c r="C27" i="90"/>
  <c r="P26" i="90"/>
  <c r="O26" i="90"/>
  <c r="L26" i="90"/>
  <c r="I26" i="90"/>
  <c r="F26" i="90"/>
  <c r="C26" i="90"/>
  <c r="P25" i="90"/>
  <c r="O25" i="90"/>
  <c r="M25" i="90"/>
  <c r="L25" i="90"/>
  <c r="J25" i="90"/>
  <c r="I25" i="90"/>
  <c r="G25" i="90"/>
  <c r="F25" i="90"/>
  <c r="D25" i="90"/>
  <c r="C25" i="90"/>
  <c r="O24" i="90"/>
  <c r="L24" i="90"/>
  <c r="I24" i="90"/>
  <c r="F24" i="90"/>
  <c r="D24" i="90"/>
  <c r="C24" i="90"/>
  <c r="P23" i="90"/>
  <c r="O23" i="90"/>
  <c r="M23" i="90"/>
  <c r="L23" i="90"/>
  <c r="J23" i="90"/>
  <c r="I23" i="90"/>
  <c r="G23" i="90"/>
  <c r="F23" i="90"/>
  <c r="D23" i="90"/>
  <c r="C23" i="90"/>
  <c r="O22" i="90"/>
  <c r="L22" i="90"/>
  <c r="J22" i="90"/>
  <c r="I22" i="90"/>
  <c r="G22" i="90"/>
  <c r="F22" i="90"/>
  <c r="D22" i="90"/>
  <c r="C22" i="90"/>
  <c r="P21" i="90"/>
  <c r="O21" i="90"/>
  <c r="M21" i="90"/>
  <c r="L21" i="90"/>
  <c r="I21" i="90"/>
  <c r="F21" i="90"/>
  <c r="D21" i="90"/>
  <c r="C21" i="90"/>
  <c r="O20" i="90"/>
  <c r="L20" i="90"/>
  <c r="I20" i="90"/>
  <c r="F20" i="90"/>
  <c r="C20" i="90"/>
  <c r="P19" i="90"/>
  <c r="O19" i="90"/>
  <c r="M19" i="90"/>
  <c r="L19" i="90"/>
  <c r="J19" i="90"/>
  <c r="I19" i="90"/>
  <c r="G19" i="90"/>
  <c r="F19" i="90"/>
  <c r="D19" i="90"/>
  <c r="C19" i="90"/>
  <c r="P18" i="90"/>
  <c r="O18" i="90"/>
  <c r="M18" i="90"/>
  <c r="L18" i="90"/>
  <c r="J18" i="90"/>
  <c r="I18" i="90"/>
  <c r="G18" i="90"/>
  <c r="F18" i="90"/>
  <c r="D18" i="90"/>
  <c r="C18" i="90"/>
  <c r="O17" i="90"/>
  <c r="M17" i="90"/>
  <c r="L17" i="90"/>
  <c r="J17" i="90"/>
  <c r="I17" i="90"/>
  <c r="G17" i="90"/>
  <c r="F17" i="90"/>
  <c r="D17" i="90"/>
  <c r="C17" i="90"/>
  <c r="O16" i="90"/>
  <c r="M16" i="90"/>
  <c r="L16" i="90"/>
  <c r="J16" i="90"/>
  <c r="I16" i="90"/>
  <c r="G16" i="90"/>
  <c r="F16" i="90"/>
  <c r="D16" i="90"/>
  <c r="C16" i="90"/>
  <c r="P15" i="90"/>
  <c r="O15" i="90"/>
  <c r="M15" i="90"/>
  <c r="L15" i="90"/>
  <c r="J15" i="90"/>
  <c r="I15" i="90"/>
  <c r="G15" i="90"/>
  <c r="F15" i="90"/>
  <c r="D15" i="90"/>
  <c r="C15" i="90"/>
  <c r="P14" i="90"/>
  <c r="O14" i="90"/>
  <c r="L14" i="90"/>
  <c r="I14" i="90"/>
  <c r="F14" i="90"/>
  <c r="C14" i="90"/>
  <c r="Q13" i="90"/>
  <c r="P13" i="90"/>
  <c r="O13" i="90"/>
  <c r="M13" i="90"/>
  <c r="L13" i="90"/>
  <c r="J13" i="90"/>
  <c r="I13" i="90"/>
  <c r="G13" i="90"/>
  <c r="F13" i="90"/>
  <c r="D13" i="90"/>
  <c r="C13" i="90"/>
  <c r="O12" i="90"/>
  <c r="L12" i="90"/>
  <c r="I12" i="90"/>
  <c r="F12" i="90"/>
  <c r="C12" i="90"/>
  <c r="P11" i="90"/>
  <c r="M11" i="90"/>
  <c r="J11" i="90"/>
  <c r="G11" i="90"/>
  <c r="C11" i="90"/>
  <c r="AJ44" i="76" l="1"/>
  <c r="AF44" i="76"/>
  <c r="AD44" i="76"/>
  <c r="AB44" i="76"/>
  <c r="Z44" i="76"/>
  <c r="X44" i="76"/>
  <c r="T44" i="76"/>
  <c r="R44" i="76"/>
  <c r="N44" i="76"/>
  <c r="L44" i="76"/>
  <c r="H44" i="76"/>
  <c r="F44" i="76"/>
  <c r="B44" i="76"/>
  <c r="AI43" i="76"/>
  <c r="AG43" i="76"/>
  <c r="AF43" i="76"/>
  <c r="AC43" i="76"/>
  <c r="AB43" i="76"/>
  <c r="AA43" i="76"/>
  <c r="Z43" i="76"/>
  <c r="W43" i="76"/>
  <c r="U43" i="76"/>
  <c r="T43" i="76"/>
  <c r="R43" i="76"/>
  <c r="Q43" i="76"/>
  <c r="O43" i="76"/>
  <c r="N43" i="76"/>
  <c r="K43" i="76"/>
  <c r="I43" i="76"/>
  <c r="H43" i="76"/>
  <c r="E43" i="76"/>
  <c r="C43" i="76"/>
  <c r="B43" i="76"/>
  <c r="AJ42" i="76"/>
  <c r="AI42" i="76"/>
  <c r="AG42" i="76"/>
  <c r="AF42" i="76"/>
  <c r="AD42" i="76"/>
  <c r="AC42" i="76"/>
  <c r="AB42" i="76"/>
  <c r="AA42" i="76"/>
  <c r="Z42" i="76"/>
  <c r="X42" i="76"/>
  <c r="W42" i="76"/>
  <c r="U42" i="76"/>
  <c r="T42" i="76"/>
  <c r="R42" i="76"/>
  <c r="Q42" i="76"/>
  <c r="O42" i="76"/>
  <c r="N42" i="76"/>
  <c r="L42" i="76"/>
  <c r="K42" i="76"/>
  <c r="I42" i="76"/>
  <c r="H42" i="76"/>
  <c r="F42" i="76"/>
  <c r="E42" i="76"/>
  <c r="C42" i="76"/>
  <c r="B42" i="76"/>
  <c r="AJ41" i="76"/>
  <c r="AI41" i="76"/>
  <c r="AG41" i="76"/>
  <c r="AF41" i="76"/>
  <c r="AD41" i="76"/>
  <c r="AC41" i="76"/>
  <c r="AB41" i="76"/>
  <c r="AA41" i="76"/>
  <c r="Z41" i="76"/>
  <c r="X41" i="76"/>
  <c r="W41" i="76"/>
  <c r="U41" i="76"/>
  <c r="T41" i="76"/>
  <c r="R41" i="76"/>
  <c r="Q41" i="76"/>
  <c r="O41" i="76"/>
  <c r="N41" i="76"/>
  <c r="L41" i="76"/>
  <c r="K41" i="76"/>
  <c r="I41" i="76"/>
  <c r="H41" i="76"/>
  <c r="F41" i="76"/>
  <c r="E41" i="76"/>
  <c r="C41" i="76"/>
  <c r="B41" i="76"/>
  <c r="AJ40" i="76"/>
  <c r="AI40" i="76"/>
  <c r="AG40" i="76"/>
  <c r="AF40" i="76"/>
  <c r="AD40" i="76"/>
  <c r="AC40" i="76"/>
  <c r="AB40" i="76"/>
  <c r="AA40" i="76"/>
  <c r="Z40" i="76"/>
  <c r="X40" i="76"/>
  <c r="W40" i="76"/>
  <c r="U40" i="76"/>
  <c r="T40" i="76"/>
  <c r="R40" i="76"/>
  <c r="Q40" i="76"/>
  <c r="O40" i="76"/>
  <c r="N40" i="76"/>
  <c r="L40" i="76"/>
  <c r="K40" i="76"/>
  <c r="I40" i="76"/>
  <c r="H40" i="76"/>
  <c r="F40" i="76"/>
  <c r="E40" i="76"/>
  <c r="C40" i="76"/>
  <c r="B40" i="76"/>
  <c r="AJ39" i="76"/>
  <c r="AI39" i="76"/>
  <c r="AG39" i="76"/>
  <c r="AF39" i="76"/>
  <c r="AD39" i="76"/>
  <c r="AC39" i="76"/>
  <c r="AA39" i="76"/>
  <c r="Z39" i="76"/>
  <c r="X39" i="76"/>
  <c r="W39" i="76"/>
  <c r="U39" i="76"/>
  <c r="T39" i="76"/>
  <c r="R39" i="76"/>
  <c r="Q39" i="76"/>
  <c r="O39" i="76"/>
  <c r="N39" i="76"/>
  <c r="L39" i="76"/>
  <c r="K39" i="76"/>
  <c r="I39" i="76"/>
  <c r="H39" i="76"/>
  <c r="F39" i="76"/>
  <c r="E39" i="76"/>
  <c r="C39" i="76"/>
  <c r="B39" i="76"/>
  <c r="AJ38" i="76"/>
  <c r="AI38" i="76"/>
  <c r="AG38" i="76"/>
  <c r="AF38" i="76"/>
  <c r="AD38" i="76"/>
  <c r="AC38" i="76"/>
  <c r="AB38" i="76"/>
  <c r="AA38" i="76"/>
  <c r="Z38" i="76"/>
  <c r="X38" i="76"/>
  <c r="W38" i="76"/>
  <c r="U38" i="76"/>
  <c r="T38" i="76"/>
  <c r="R38" i="76"/>
  <c r="Q38" i="76"/>
  <c r="O38" i="76"/>
  <c r="N38" i="76"/>
  <c r="L38" i="76"/>
  <c r="K38" i="76"/>
  <c r="I38" i="76"/>
  <c r="H38" i="76"/>
  <c r="F38" i="76"/>
  <c r="E38" i="76"/>
  <c r="C38" i="76"/>
  <c r="B38" i="76"/>
  <c r="AJ37" i="76"/>
  <c r="AI37" i="76"/>
  <c r="AG37" i="76"/>
  <c r="AF37" i="76"/>
  <c r="AD37" i="76"/>
  <c r="AC37" i="76"/>
  <c r="AB37" i="76"/>
  <c r="AA37" i="76"/>
  <c r="Z37" i="76"/>
  <c r="X37" i="76"/>
  <c r="W37" i="76"/>
  <c r="U37" i="76"/>
  <c r="T37" i="76"/>
  <c r="R37" i="76"/>
  <c r="Q37" i="76"/>
  <c r="O37" i="76"/>
  <c r="N37" i="76"/>
  <c r="L37" i="76"/>
  <c r="K37" i="76"/>
  <c r="I37" i="76"/>
  <c r="H37" i="76"/>
  <c r="F37" i="76"/>
  <c r="E37" i="76"/>
  <c r="C37" i="76"/>
  <c r="B37" i="76"/>
  <c r="AJ36" i="76"/>
  <c r="AI36" i="76"/>
  <c r="AG36" i="76"/>
  <c r="AF36" i="76"/>
  <c r="AD36" i="76"/>
  <c r="AC36" i="76"/>
  <c r="AA36" i="76"/>
  <c r="Z36" i="76"/>
  <c r="X36" i="76"/>
  <c r="W36" i="76"/>
  <c r="U36" i="76"/>
  <c r="T36" i="76"/>
  <c r="R36" i="76"/>
  <c r="Q36" i="76"/>
  <c r="O36" i="76"/>
  <c r="N36" i="76"/>
  <c r="L36" i="76"/>
  <c r="K36" i="76"/>
  <c r="I36" i="76"/>
  <c r="H36" i="76"/>
  <c r="F36" i="76"/>
  <c r="E36" i="76"/>
  <c r="C36" i="76"/>
  <c r="B36" i="76"/>
  <c r="AJ35" i="76"/>
  <c r="AI35" i="76"/>
  <c r="AG35" i="76"/>
  <c r="AF35" i="76"/>
  <c r="AD35" i="76"/>
  <c r="AC35" i="76"/>
  <c r="AB35" i="76"/>
  <c r="AA35" i="76"/>
  <c r="Z35" i="76"/>
  <c r="X35" i="76"/>
  <c r="W35" i="76"/>
  <c r="U35" i="76"/>
  <c r="T35" i="76"/>
  <c r="R35" i="76"/>
  <c r="Q35" i="76"/>
  <c r="O35" i="76"/>
  <c r="N35" i="76"/>
  <c r="L35" i="76"/>
  <c r="K35" i="76"/>
  <c r="I35" i="76"/>
  <c r="H35" i="76"/>
  <c r="F35" i="76"/>
  <c r="E35" i="76"/>
  <c r="C35" i="76"/>
  <c r="B35" i="76"/>
  <c r="AJ34" i="76"/>
  <c r="AI34" i="76"/>
  <c r="AG34" i="76"/>
  <c r="AF34" i="76"/>
  <c r="AD34" i="76"/>
  <c r="AC34" i="76"/>
  <c r="AB34" i="76"/>
  <c r="AA34" i="76"/>
  <c r="Z34" i="76"/>
  <c r="X34" i="76"/>
  <c r="W34" i="76"/>
  <c r="U34" i="76"/>
  <c r="T34" i="76"/>
  <c r="R34" i="76"/>
  <c r="Q34" i="76"/>
  <c r="O34" i="76"/>
  <c r="N34" i="76"/>
  <c r="L34" i="76"/>
  <c r="K34" i="76"/>
  <c r="I34" i="76"/>
  <c r="H34" i="76"/>
  <c r="F34" i="76"/>
  <c r="E34" i="76"/>
  <c r="C34" i="76"/>
  <c r="B34" i="76"/>
  <c r="AJ33" i="76"/>
  <c r="AI33" i="76"/>
  <c r="AG33" i="76"/>
  <c r="AF33" i="76"/>
  <c r="AD33" i="76"/>
  <c r="AC33" i="76"/>
  <c r="AB33" i="76"/>
  <c r="AA33" i="76"/>
  <c r="Z33" i="76"/>
  <c r="X33" i="76"/>
  <c r="W33" i="76"/>
  <c r="U33" i="76"/>
  <c r="T33" i="76"/>
  <c r="R33" i="76"/>
  <c r="Q33" i="76"/>
  <c r="O33" i="76"/>
  <c r="N33" i="76"/>
  <c r="L33" i="76"/>
  <c r="K33" i="76"/>
  <c r="I33" i="76"/>
  <c r="H33" i="76"/>
  <c r="F33" i="76"/>
  <c r="E33" i="76"/>
  <c r="C33" i="76"/>
  <c r="B33" i="76"/>
  <c r="AJ32" i="76"/>
  <c r="AI32" i="76"/>
  <c r="AG32" i="76"/>
  <c r="AF32" i="76"/>
  <c r="AD32" i="76"/>
  <c r="AC32" i="76"/>
  <c r="AB32" i="76"/>
  <c r="AA32" i="76"/>
  <c r="Z32" i="76"/>
  <c r="X32" i="76"/>
  <c r="W32" i="76"/>
  <c r="U32" i="76"/>
  <c r="T32" i="76"/>
  <c r="R32" i="76"/>
  <c r="Q32" i="76"/>
  <c r="O32" i="76"/>
  <c r="N32" i="76"/>
  <c r="L32" i="76"/>
  <c r="K32" i="76"/>
  <c r="I32" i="76"/>
  <c r="H32" i="76"/>
  <c r="F32" i="76"/>
  <c r="E32" i="76"/>
  <c r="C32" i="76"/>
  <c r="B32" i="76"/>
  <c r="AJ31" i="76"/>
  <c r="AI31" i="76"/>
  <c r="AG31" i="76"/>
  <c r="AF31" i="76"/>
  <c r="AD31" i="76"/>
  <c r="AC31" i="76"/>
  <c r="AB31" i="76"/>
  <c r="AA31" i="76"/>
  <c r="Z31" i="76"/>
  <c r="X31" i="76"/>
  <c r="W31" i="76"/>
  <c r="U31" i="76"/>
  <c r="T31" i="76"/>
  <c r="R31" i="76"/>
  <c r="Q31" i="76"/>
  <c r="O31" i="76"/>
  <c r="N31" i="76"/>
  <c r="L31" i="76"/>
  <c r="K31" i="76"/>
  <c r="I31" i="76"/>
  <c r="H31" i="76"/>
  <c r="F31" i="76"/>
  <c r="E31" i="76"/>
  <c r="C31" i="76"/>
  <c r="B31" i="76"/>
  <c r="AJ30" i="76"/>
  <c r="AI30" i="76"/>
  <c r="AG30" i="76"/>
  <c r="AF30" i="76"/>
  <c r="AD30" i="76"/>
  <c r="AC30" i="76"/>
  <c r="AB30" i="76"/>
  <c r="Z30" i="76"/>
  <c r="X30" i="76"/>
  <c r="W30" i="76"/>
  <c r="T30" i="76"/>
  <c r="R30" i="76"/>
  <c r="Q30" i="76"/>
  <c r="O30" i="76"/>
  <c r="N30" i="76"/>
  <c r="L30" i="76"/>
  <c r="K30" i="76"/>
  <c r="I30" i="76"/>
  <c r="H30" i="76"/>
  <c r="F30" i="76"/>
  <c r="E30" i="76"/>
  <c r="B30" i="76"/>
  <c r="AJ29" i="76"/>
  <c r="AI29" i="76"/>
  <c r="AG29" i="76"/>
  <c r="AF29" i="76"/>
  <c r="AD29" i="76"/>
  <c r="AC29" i="76"/>
  <c r="AB29" i="76"/>
  <c r="AA29" i="76"/>
  <c r="Z29" i="76"/>
  <c r="X29" i="76"/>
  <c r="W29" i="76"/>
  <c r="U29" i="76"/>
  <c r="T29" i="76"/>
  <c r="R29" i="76"/>
  <c r="O29" i="76"/>
  <c r="N29" i="76"/>
  <c r="L29" i="76"/>
  <c r="K29" i="76"/>
  <c r="I29" i="76"/>
  <c r="H29" i="76"/>
  <c r="F29" i="76"/>
  <c r="E29" i="76"/>
  <c r="C29" i="76"/>
  <c r="B29" i="76"/>
  <c r="AI28" i="76"/>
  <c r="AG28" i="76"/>
  <c r="AF28" i="76"/>
  <c r="AC28" i="76"/>
  <c r="AB28" i="76"/>
  <c r="AA28" i="76"/>
  <c r="Z28" i="76"/>
  <c r="W28" i="76"/>
  <c r="U28" i="76"/>
  <c r="T28" i="76"/>
  <c r="Q28" i="76"/>
  <c r="O28" i="76"/>
  <c r="N28" i="76"/>
  <c r="K28" i="76"/>
  <c r="I28" i="76"/>
  <c r="H28" i="76"/>
  <c r="E28" i="76"/>
  <c r="C28" i="76"/>
  <c r="B28" i="76"/>
  <c r="AJ27" i="76"/>
  <c r="AI27" i="76"/>
  <c r="AG27" i="76"/>
  <c r="AF27" i="76"/>
  <c r="AD27" i="76"/>
  <c r="AC27" i="76"/>
  <c r="AB27" i="76"/>
  <c r="AA27" i="76"/>
  <c r="Z27" i="76"/>
  <c r="X27" i="76"/>
  <c r="W27" i="76"/>
  <c r="U27" i="76"/>
  <c r="T27" i="76"/>
  <c r="R27" i="76"/>
  <c r="Q27" i="76"/>
  <c r="O27" i="76"/>
  <c r="N27" i="76"/>
  <c r="L27" i="76"/>
  <c r="K27" i="76"/>
  <c r="I27" i="76"/>
  <c r="H27" i="76"/>
  <c r="F27" i="76"/>
  <c r="E27" i="76"/>
  <c r="C27" i="76"/>
  <c r="B27" i="76"/>
  <c r="AI26" i="76"/>
  <c r="AG26" i="76"/>
  <c r="AF26" i="76"/>
  <c r="AC26" i="76"/>
  <c r="AB26" i="76"/>
  <c r="AA26" i="76"/>
  <c r="Z26" i="76"/>
  <c r="W26" i="76"/>
  <c r="U26" i="76"/>
  <c r="T26" i="76"/>
  <c r="Q26" i="76"/>
  <c r="O26" i="76"/>
  <c r="N26" i="76"/>
  <c r="K26" i="76"/>
  <c r="I26" i="76"/>
  <c r="H26" i="76"/>
  <c r="E26" i="76"/>
  <c r="C26" i="76"/>
  <c r="B26" i="76"/>
  <c r="AJ25" i="76"/>
  <c r="AI25" i="76"/>
  <c r="AG25" i="76"/>
  <c r="AF25" i="76"/>
  <c r="AD25" i="76"/>
  <c r="AC25" i="76"/>
  <c r="AB25" i="76"/>
  <c r="AA25" i="76"/>
  <c r="Z25" i="76"/>
  <c r="X25" i="76"/>
  <c r="W25" i="76"/>
  <c r="U25" i="76"/>
  <c r="T25" i="76"/>
  <c r="R25" i="76"/>
  <c r="Q25" i="76"/>
  <c r="O25" i="76"/>
  <c r="N25" i="76"/>
  <c r="L25" i="76"/>
  <c r="K25" i="76"/>
  <c r="I25" i="76"/>
  <c r="H25" i="76"/>
  <c r="F25" i="76"/>
  <c r="E25" i="76"/>
  <c r="C25" i="76"/>
  <c r="B25" i="76"/>
  <c r="AI24" i="76"/>
  <c r="AF24" i="76"/>
  <c r="AC24" i="76"/>
  <c r="AB24" i="76"/>
  <c r="Z24" i="76"/>
  <c r="W24" i="76"/>
  <c r="T24" i="76"/>
  <c r="Q24" i="76"/>
  <c r="N24" i="76"/>
  <c r="K24" i="76"/>
  <c r="H24" i="76"/>
  <c r="E24" i="76"/>
  <c r="B24" i="76"/>
  <c r="AJ23" i="76"/>
  <c r="AI23" i="76"/>
  <c r="AG23" i="76"/>
  <c r="AF23" i="76"/>
  <c r="AD23" i="76"/>
  <c r="AC23" i="76"/>
  <c r="AB23" i="76"/>
  <c r="AA23" i="76"/>
  <c r="Z23" i="76"/>
  <c r="X23" i="76"/>
  <c r="W23" i="76"/>
  <c r="U23" i="76"/>
  <c r="T23" i="76"/>
  <c r="R23" i="76"/>
  <c r="Q23" i="76"/>
  <c r="O23" i="76"/>
  <c r="N23" i="76"/>
  <c r="L23" i="76"/>
  <c r="K23" i="76"/>
  <c r="I23" i="76"/>
  <c r="H23" i="76"/>
  <c r="F23" i="76"/>
  <c r="E23" i="76"/>
  <c r="C23" i="76"/>
  <c r="B23" i="76"/>
  <c r="AJ22" i="76"/>
  <c r="AI22" i="76"/>
  <c r="AG22" i="76"/>
  <c r="AF22" i="76"/>
  <c r="AD22" i="76"/>
  <c r="AC22" i="76"/>
  <c r="AB22" i="76"/>
  <c r="AA22" i="76"/>
  <c r="Z22" i="76"/>
  <c r="X22" i="76"/>
  <c r="W22" i="76"/>
  <c r="U22" i="76"/>
  <c r="T22" i="76"/>
  <c r="R22" i="76"/>
  <c r="Q22" i="76"/>
  <c r="O22" i="76"/>
  <c r="N22" i="76"/>
  <c r="L22" i="76"/>
  <c r="K22" i="76"/>
  <c r="I22" i="76"/>
  <c r="H22" i="76"/>
  <c r="F22" i="76"/>
  <c r="E22" i="76"/>
  <c r="C22" i="76"/>
  <c r="B22" i="76"/>
  <c r="AI21" i="76"/>
  <c r="AG21" i="76"/>
  <c r="AF21" i="76"/>
  <c r="AC21" i="76"/>
  <c r="AB21" i="76"/>
  <c r="AA21" i="76"/>
  <c r="Z21" i="76"/>
  <c r="W21" i="76"/>
  <c r="U21" i="76"/>
  <c r="T21" i="76"/>
  <c r="Q21" i="76"/>
  <c r="O21" i="76"/>
  <c r="N21" i="76"/>
  <c r="K21" i="76"/>
  <c r="I21" i="76"/>
  <c r="H21" i="76"/>
  <c r="E21" i="76"/>
  <c r="C21" i="76"/>
  <c r="B21" i="76"/>
  <c r="AI20" i="76"/>
  <c r="AG20" i="76"/>
  <c r="AF20" i="76"/>
  <c r="AC20" i="76"/>
  <c r="AB20" i="76"/>
  <c r="AA20" i="76"/>
  <c r="Z20" i="76"/>
  <c r="W20" i="76"/>
  <c r="U20" i="76"/>
  <c r="T20" i="76"/>
  <c r="Q20" i="76"/>
  <c r="O20" i="76"/>
  <c r="N20" i="76"/>
  <c r="K20" i="76"/>
  <c r="I20" i="76"/>
  <c r="H20" i="76"/>
  <c r="E20" i="76"/>
  <c r="C20" i="76"/>
  <c r="B20" i="76"/>
  <c r="AJ19" i="76"/>
  <c r="AI19" i="76"/>
  <c r="AG19" i="76"/>
  <c r="AF19" i="76"/>
  <c r="AD19" i="76"/>
  <c r="AC19" i="76"/>
  <c r="AB19" i="76"/>
  <c r="AA19" i="76"/>
  <c r="Z19" i="76"/>
  <c r="X19" i="76"/>
  <c r="W19" i="76"/>
  <c r="U19" i="76"/>
  <c r="T19" i="76"/>
  <c r="R19" i="76"/>
  <c r="Q19" i="76"/>
  <c r="O19" i="76"/>
  <c r="N19" i="76"/>
  <c r="L19" i="76"/>
  <c r="K19" i="76"/>
  <c r="I19" i="76"/>
  <c r="H19" i="76"/>
  <c r="F19" i="76"/>
  <c r="E19" i="76"/>
  <c r="C19" i="76"/>
  <c r="B19" i="76"/>
  <c r="AJ18" i="76"/>
  <c r="AI18" i="76"/>
  <c r="AG18" i="76"/>
  <c r="AF18" i="76"/>
  <c r="AD18" i="76"/>
  <c r="AC18" i="76"/>
  <c r="AB18" i="76"/>
  <c r="AA18" i="76"/>
  <c r="Z18" i="76"/>
  <c r="X18" i="76"/>
  <c r="W18" i="76"/>
  <c r="T18" i="76"/>
  <c r="R18" i="76"/>
  <c r="Q18" i="76"/>
  <c r="N18" i="76"/>
  <c r="L18" i="76"/>
  <c r="K18" i="76"/>
  <c r="I18" i="76"/>
  <c r="H18" i="76"/>
  <c r="F18" i="76"/>
  <c r="E18" i="76"/>
  <c r="B18" i="76"/>
  <c r="AJ17" i="76"/>
  <c r="AI17" i="76"/>
  <c r="AG17" i="76"/>
  <c r="AF17" i="76"/>
  <c r="AD17" i="76"/>
  <c r="AC17" i="76"/>
  <c r="AB17" i="76"/>
  <c r="AA17" i="76"/>
  <c r="Z17" i="76"/>
  <c r="X17" i="76"/>
  <c r="W17" i="76"/>
  <c r="U17" i="76"/>
  <c r="T17" i="76"/>
  <c r="R17" i="76"/>
  <c r="Q17" i="76"/>
  <c r="O17" i="76"/>
  <c r="N17" i="76"/>
  <c r="L17" i="76"/>
  <c r="K17" i="76"/>
  <c r="I17" i="76"/>
  <c r="H17" i="76"/>
  <c r="F17" i="76"/>
  <c r="E17" i="76"/>
  <c r="C17" i="76"/>
  <c r="B17" i="76"/>
  <c r="AI16" i="76"/>
  <c r="AF16" i="76"/>
  <c r="AC16" i="76"/>
  <c r="AB16" i="76"/>
  <c r="Z16" i="76"/>
  <c r="W16" i="76"/>
  <c r="T16" i="76"/>
  <c r="Q16" i="76"/>
  <c r="N16" i="76"/>
  <c r="K16" i="76"/>
  <c r="H16" i="76"/>
  <c r="F16" i="76"/>
  <c r="B16" i="76"/>
  <c r="AF15" i="76"/>
  <c r="AD15" i="76"/>
  <c r="Z15" i="76"/>
  <c r="X15" i="76"/>
  <c r="T15" i="76"/>
  <c r="R15" i="76"/>
  <c r="N15" i="76"/>
  <c r="L15" i="76"/>
  <c r="H15" i="76"/>
  <c r="E15" i="76"/>
  <c r="B15" i="76"/>
  <c r="P73" i="75"/>
  <c r="M73" i="75"/>
  <c r="J73" i="75"/>
  <c r="G73" i="75"/>
  <c r="C73" i="75"/>
  <c r="O72" i="75"/>
  <c r="L72" i="75"/>
  <c r="I72" i="75"/>
  <c r="G72" i="75"/>
  <c r="F72" i="75"/>
  <c r="D72" i="75"/>
  <c r="C72" i="75"/>
  <c r="P71" i="75"/>
  <c r="O71" i="75"/>
  <c r="M71" i="75"/>
  <c r="L71" i="75"/>
  <c r="J71" i="75"/>
  <c r="I71" i="75"/>
  <c r="G71" i="75"/>
  <c r="F71" i="75"/>
  <c r="D71" i="75"/>
  <c r="C71" i="75"/>
  <c r="P70" i="75"/>
  <c r="O70" i="75"/>
  <c r="M70" i="75"/>
  <c r="L70" i="75"/>
  <c r="J70" i="75"/>
  <c r="I70" i="75"/>
  <c r="G70" i="75"/>
  <c r="F70" i="75"/>
  <c r="D70" i="75"/>
  <c r="C70" i="75"/>
  <c r="P69" i="75"/>
  <c r="O69" i="75"/>
  <c r="L69" i="75"/>
  <c r="I69" i="75"/>
  <c r="G69" i="75"/>
  <c r="F69" i="75"/>
  <c r="D69" i="75"/>
  <c r="C69" i="75"/>
  <c r="P68" i="75"/>
  <c r="O68" i="75"/>
  <c r="M68" i="75"/>
  <c r="L68" i="75"/>
  <c r="J68" i="75"/>
  <c r="I68" i="75"/>
  <c r="G68" i="75"/>
  <c r="F68" i="75"/>
  <c r="D68" i="75"/>
  <c r="C68" i="75"/>
  <c r="P67" i="75"/>
  <c r="O67" i="75"/>
  <c r="M67" i="75"/>
  <c r="L67" i="75"/>
  <c r="J67" i="75"/>
  <c r="I67" i="75"/>
  <c r="G67" i="75"/>
  <c r="F67" i="75"/>
  <c r="D67" i="75"/>
  <c r="C67" i="75"/>
  <c r="P66" i="75"/>
  <c r="O66" i="75"/>
  <c r="M66" i="75"/>
  <c r="L66" i="75"/>
  <c r="J66" i="75"/>
  <c r="I66" i="75"/>
  <c r="G66" i="75"/>
  <c r="F66" i="75"/>
  <c r="D66" i="75"/>
  <c r="C66" i="75"/>
  <c r="P65" i="75"/>
  <c r="O65" i="75"/>
  <c r="M65" i="75"/>
  <c r="L65" i="75"/>
  <c r="J65" i="75"/>
  <c r="I65" i="75"/>
  <c r="G65" i="75"/>
  <c r="F65" i="75"/>
  <c r="D65" i="75"/>
  <c r="C65" i="75"/>
  <c r="P64" i="75"/>
  <c r="O64" i="75"/>
  <c r="M64" i="75"/>
  <c r="L64" i="75"/>
  <c r="J64" i="75"/>
  <c r="I64" i="75"/>
  <c r="G64" i="75"/>
  <c r="F64" i="75"/>
  <c r="D64" i="75"/>
  <c r="C64" i="75"/>
  <c r="P63" i="75"/>
  <c r="O63" i="75"/>
  <c r="M63" i="75"/>
  <c r="L63" i="75"/>
  <c r="J63" i="75"/>
  <c r="I63" i="75"/>
  <c r="G63" i="75"/>
  <c r="F63" i="75"/>
  <c r="D63" i="75"/>
  <c r="C63" i="75"/>
  <c r="P62" i="75"/>
  <c r="O62" i="75"/>
  <c r="M62" i="75"/>
  <c r="L62" i="75"/>
  <c r="J62" i="75"/>
  <c r="I62" i="75"/>
  <c r="G62" i="75"/>
  <c r="F62" i="75"/>
  <c r="D62" i="75"/>
  <c r="C62" i="75"/>
  <c r="P61" i="75"/>
  <c r="O61" i="75"/>
  <c r="M61" i="75"/>
  <c r="L61" i="75"/>
  <c r="J61" i="75"/>
  <c r="I61" i="75"/>
  <c r="G61" i="75"/>
  <c r="F61" i="75"/>
  <c r="D61" i="75"/>
  <c r="C61" i="75"/>
  <c r="P60" i="75"/>
  <c r="O60" i="75"/>
  <c r="L60" i="75"/>
  <c r="I60" i="75"/>
  <c r="G60" i="75"/>
  <c r="F60" i="75"/>
  <c r="D60" i="75"/>
  <c r="C60" i="75"/>
  <c r="P59" i="75"/>
  <c r="O59" i="75"/>
  <c r="L59" i="75"/>
  <c r="I59" i="75"/>
  <c r="F59" i="75"/>
  <c r="D59" i="75"/>
  <c r="C59" i="75"/>
  <c r="P58" i="75"/>
  <c r="O58" i="75"/>
  <c r="M58" i="75"/>
  <c r="L58" i="75"/>
  <c r="J58" i="75"/>
  <c r="I58" i="75"/>
  <c r="G58" i="75"/>
  <c r="F58" i="75"/>
  <c r="D58" i="75"/>
  <c r="C58" i="75"/>
  <c r="O57" i="75"/>
  <c r="L57" i="75"/>
  <c r="I57" i="75"/>
  <c r="F57" i="75"/>
  <c r="D57" i="75"/>
  <c r="C57" i="75"/>
  <c r="P56" i="75"/>
  <c r="O56" i="75"/>
  <c r="M56" i="75"/>
  <c r="L56" i="75"/>
  <c r="J56" i="75"/>
  <c r="I56" i="75"/>
  <c r="G56" i="75"/>
  <c r="F56" i="75"/>
  <c r="D56" i="75"/>
  <c r="C56" i="75"/>
  <c r="O55" i="75"/>
  <c r="L55" i="75"/>
  <c r="J55" i="75"/>
  <c r="I55" i="75"/>
  <c r="G55" i="75"/>
  <c r="F55" i="75"/>
  <c r="D55" i="75"/>
  <c r="C55" i="75"/>
  <c r="P54" i="75"/>
  <c r="O54" i="75"/>
  <c r="M54" i="75"/>
  <c r="L54" i="75"/>
  <c r="I54" i="75"/>
  <c r="F54" i="75"/>
  <c r="D54" i="75"/>
  <c r="C54" i="75"/>
  <c r="O53" i="75"/>
  <c r="L53" i="75"/>
  <c r="I53" i="75"/>
  <c r="F53" i="75"/>
  <c r="C53" i="75"/>
  <c r="P52" i="75"/>
  <c r="O52" i="75"/>
  <c r="M52" i="75"/>
  <c r="L52" i="75"/>
  <c r="J52" i="75"/>
  <c r="I52" i="75"/>
  <c r="G52" i="75"/>
  <c r="F52" i="75"/>
  <c r="D52" i="75"/>
  <c r="C52" i="75"/>
  <c r="P51" i="75"/>
  <c r="O51" i="75"/>
  <c r="M51" i="75"/>
  <c r="L51" i="75"/>
  <c r="J51" i="75"/>
  <c r="I51" i="75"/>
  <c r="G51" i="75"/>
  <c r="F51" i="75"/>
  <c r="D51" i="75"/>
  <c r="C51" i="75"/>
  <c r="O50" i="75"/>
  <c r="M50" i="75"/>
  <c r="L50" i="75"/>
  <c r="J50" i="75"/>
  <c r="I50" i="75"/>
  <c r="G50" i="75"/>
  <c r="F50" i="75"/>
  <c r="D50" i="75"/>
  <c r="C50" i="75"/>
  <c r="O49" i="75"/>
  <c r="M49" i="75"/>
  <c r="L49" i="75"/>
  <c r="J49" i="75"/>
  <c r="I49" i="75"/>
  <c r="G49" i="75"/>
  <c r="F49" i="75"/>
  <c r="D49" i="75"/>
  <c r="C49" i="75"/>
  <c r="P48" i="75"/>
  <c r="O48" i="75"/>
  <c r="M48" i="75"/>
  <c r="L48" i="75"/>
  <c r="J48" i="75"/>
  <c r="I48" i="75"/>
  <c r="G48" i="75"/>
  <c r="F48" i="75"/>
  <c r="D48" i="75"/>
  <c r="C48" i="75"/>
  <c r="P47" i="75"/>
  <c r="O47" i="75"/>
  <c r="M47" i="75"/>
  <c r="L47" i="75"/>
  <c r="J47" i="75"/>
  <c r="I47" i="75"/>
  <c r="G47" i="75"/>
  <c r="F47" i="75"/>
  <c r="D47" i="75"/>
  <c r="C47" i="75"/>
  <c r="P46" i="75"/>
  <c r="O46" i="75"/>
  <c r="M46" i="75"/>
  <c r="L46" i="75"/>
  <c r="J46" i="75"/>
  <c r="I46" i="75"/>
  <c r="G46" i="75"/>
  <c r="F46" i="75"/>
  <c r="D46" i="75"/>
  <c r="C46" i="75"/>
  <c r="O45" i="75"/>
  <c r="L45" i="75"/>
  <c r="I45" i="75"/>
  <c r="F45" i="75"/>
  <c r="C45" i="75"/>
  <c r="P44" i="75"/>
  <c r="M44" i="75"/>
  <c r="J44" i="75"/>
  <c r="G44" i="75"/>
  <c r="D44" i="75"/>
  <c r="P42" i="75"/>
  <c r="M42" i="75"/>
  <c r="J42" i="75"/>
  <c r="G42" i="75"/>
  <c r="C42" i="75"/>
  <c r="O41" i="75"/>
  <c r="L41" i="75"/>
  <c r="I41" i="75"/>
  <c r="G41" i="75"/>
  <c r="F41" i="75"/>
  <c r="D41" i="75"/>
  <c r="C41" i="75"/>
  <c r="P40" i="75"/>
  <c r="O40" i="75"/>
  <c r="M40" i="75"/>
  <c r="L40" i="75"/>
  <c r="J40" i="75"/>
  <c r="I40" i="75"/>
  <c r="G40" i="75"/>
  <c r="F40" i="75"/>
  <c r="D40" i="75"/>
  <c r="C40" i="75"/>
  <c r="P39" i="75"/>
  <c r="O39" i="75"/>
  <c r="M39" i="75"/>
  <c r="L39" i="75"/>
  <c r="J39" i="75"/>
  <c r="I39" i="75"/>
  <c r="G39" i="75"/>
  <c r="F39" i="75"/>
  <c r="D39" i="75"/>
  <c r="C39" i="75"/>
  <c r="P38" i="75"/>
  <c r="O38" i="75"/>
  <c r="L38" i="75"/>
  <c r="I38" i="75"/>
  <c r="G38" i="75"/>
  <c r="F38" i="75"/>
  <c r="D38" i="75"/>
  <c r="C38" i="75"/>
  <c r="P37" i="75"/>
  <c r="O37" i="75"/>
  <c r="M37" i="75"/>
  <c r="L37" i="75"/>
  <c r="J37" i="75"/>
  <c r="I37" i="75"/>
  <c r="G37" i="75"/>
  <c r="F37" i="75"/>
  <c r="D37" i="75"/>
  <c r="C37" i="75"/>
  <c r="P36" i="75"/>
  <c r="O36" i="75"/>
  <c r="M36" i="75"/>
  <c r="L36" i="75"/>
  <c r="J36" i="75"/>
  <c r="I36" i="75"/>
  <c r="G36" i="75"/>
  <c r="F36" i="75"/>
  <c r="D36" i="75"/>
  <c r="C36" i="75"/>
  <c r="P35" i="75"/>
  <c r="O35" i="75"/>
  <c r="M35" i="75"/>
  <c r="L35" i="75"/>
  <c r="J35" i="75"/>
  <c r="I35" i="75"/>
  <c r="G35" i="75"/>
  <c r="F35" i="75"/>
  <c r="D35" i="75"/>
  <c r="C35" i="75"/>
  <c r="P34" i="75"/>
  <c r="O34" i="75"/>
  <c r="M34" i="75"/>
  <c r="L34" i="75"/>
  <c r="J34" i="75"/>
  <c r="I34" i="75"/>
  <c r="G34" i="75"/>
  <c r="F34" i="75"/>
  <c r="D34" i="75"/>
  <c r="C34" i="75"/>
  <c r="P33" i="75"/>
  <c r="O33" i="75"/>
  <c r="M33" i="75"/>
  <c r="L33" i="75"/>
  <c r="J33" i="75"/>
  <c r="I33" i="75"/>
  <c r="G33" i="75"/>
  <c r="F33" i="75"/>
  <c r="D33" i="75"/>
  <c r="C33" i="75"/>
  <c r="P32" i="75"/>
  <c r="O32" i="75"/>
  <c r="M32" i="75"/>
  <c r="L32" i="75"/>
  <c r="J32" i="75"/>
  <c r="I32" i="75"/>
  <c r="G32" i="75"/>
  <c r="F32" i="75"/>
  <c r="D32" i="75"/>
  <c r="C32" i="75"/>
  <c r="P31" i="75"/>
  <c r="O31" i="75"/>
  <c r="M31" i="75"/>
  <c r="L31" i="75"/>
  <c r="J31" i="75"/>
  <c r="I31" i="75"/>
  <c r="G31" i="75"/>
  <c r="F31" i="75"/>
  <c r="D31" i="75"/>
  <c r="C31" i="75"/>
  <c r="P30" i="75"/>
  <c r="O30" i="75"/>
  <c r="M30" i="75"/>
  <c r="L30" i="75"/>
  <c r="J30" i="75"/>
  <c r="I30" i="75"/>
  <c r="G30" i="75"/>
  <c r="F30" i="75"/>
  <c r="D30" i="75"/>
  <c r="C30" i="75"/>
  <c r="P29" i="75"/>
  <c r="O29" i="75"/>
  <c r="L29" i="75"/>
  <c r="I29" i="75"/>
  <c r="G29" i="75"/>
  <c r="F29" i="75"/>
  <c r="D29" i="75"/>
  <c r="C29" i="75"/>
  <c r="P28" i="75"/>
  <c r="O28" i="75"/>
  <c r="L28" i="75"/>
  <c r="I28" i="75"/>
  <c r="F28" i="75"/>
  <c r="C28" i="75"/>
  <c r="P27" i="75"/>
  <c r="O27" i="75"/>
  <c r="M27" i="75"/>
  <c r="L27" i="75"/>
  <c r="J27" i="75"/>
  <c r="I27" i="75"/>
  <c r="G27" i="75"/>
  <c r="F27" i="75"/>
  <c r="D27" i="75"/>
  <c r="C27" i="75"/>
  <c r="O26" i="75"/>
  <c r="L26" i="75"/>
  <c r="I26" i="75"/>
  <c r="F26" i="75"/>
  <c r="D26" i="75"/>
  <c r="C26" i="75"/>
  <c r="P25" i="75"/>
  <c r="O25" i="75"/>
  <c r="M25" i="75"/>
  <c r="L25" i="75"/>
  <c r="J25" i="75"/>
  <c r="I25" i="75"/>
  <c r="G25" i="75"/>
  <c r="F25" i="75"/>
  <c r="D25" i="75"/>
  <c r="C25" i="75"/>
  <c r="O24" i="75"/>
  <c r="L24" i="75"/>
  <c r="J24" i="75"/>
  <c r="I24" i="75"/>
  <c r="G24" i="75"/>
  <c r="F24" i="75"/>
  <c r="D24" i="75"/>
  <c r="C24" i="75"/>
  <c r="P23" i="75"/>
  <c r="O23" i="75"/>
  <c r="M23" i="75"/>
  <c r="L23" i="75"/>
  <c r="I23" i="75"/>
  <c r="F23" i="75"/>
  <c r="D23" i="75"/>
  <c r="C23" i="75"/>
  <c r="O22" i="75"/>
  <c r="L22" i="75"/>
  <c r="I22" i="75"/>
  <c r="F22" i="75"/>
  <c r="C22" i="75"/>
  <c r="P21" i="75"/>
  <c r="O21" i="75"/>
  <c r="M21" i="75"/>
  <c r="L21" i="75"/>
  <c r="J21" i="75"/>
  <c r="I21" i="75"/>
  <c r="G21" i="75"/>
  <c r="F21" i="75"/>
  <c r="D21" i="75"/>
  <c r="C21" i="75"/>
  <c r="P20" i="75"/>
  <c r="O20" i="75"/>
  <c r="M20" i="75"/>
  <c r="L20" i="75"/>
  <c r="J20" i="75"/>
  <c r="I20" i="75"/>
  <c r="G20" i="75"/>
  <c r="F20" i="75"/>
  <c r="D20" i="75"/>
  <c r="C20" i="75"/>
  <c r="O19" i="75"/>
  <c r="M19" i="75"/>
  <c r="L19" i="75"/>
  <c r="J19" i="75"/>
  <c r="I19" i="75"/>
  <c r="G19" i="75"/>
  <c r="F19" i="75"/>
  <c r="D19" i="75"/>
  <c r="C19" i="75"/>
  <c r="O18" i="75"/>
  <c r="M18" i="75"/>
  <c r="L18" i="75"/>
  <c r="J18" i="75"/>
  <c r="I18" i="75"/>
  <c r="G18" i="75"/>
  <c r="F18" i="75"/>
  <c r="D18" i="75"/>
  <c r="C18" i="75"/>
  <c r="P17" i="75"/>
  <c r="O17" i="75"/>
  <c r="M17" i="75"/>
  <c r="L17" i="75"/>
  <c r="J17" i="75"/>
  <c r="I17" i="75"/>
  <c r="G17" i="75"/>
  <c r="F17" i="75"/>
  <c r="D17" i="75"/>
  <c r="C17" i="75"/>
  <c r="P16" i="75"/>
  <c r="O16" i="75"/>
  <c r="L16" i="75"/>
  <c r="I16" i="75"/>
  <c r="F16" i="75"/>
  <c r="C16" i="75"/>
  <c r="P15" i="75"/>
  <c r="O15" i="75"/>
  <c r="M15" i="75"/>
  <c r="L15" i="75"/>
  <c r="J15" i="75"/>
  <c r="I15" i="75"/>
  <c r="G15" i="75"/>
  <c r="F15" i="75"/>
  <c r="D15" i="75"/>
  <c r="C15" i="75"/>
  <c r="O14" i="75"/>
  <c r="L14" i="75"/>
  <c r="I14" i="75"/>
  <c r="F14" i="75"/>
  <c r="C14" i="75"/>
  <c r="P13" i="75"/>
  <c r="M13" i="75"/>
  <c r="J13" i="75"/>
  <c r="G13" i="75"/>
  <c r="D13" i="75"/>
</calcChain>
</file>

<file path=xl/sharedStrings.xml><?xml version="1.0" encoding="utf-8"?>
<sst xmlns="http://schemas.openxmlformats.org/spreadsheetml/2006/main" count="6281" uniqueCount="182">
  <si>
    <t>Fuentes y notas explicativas</t>
  </si>
  <si>
    <t>PSE-10.</t>
  </si>
  <si>
    <t>PSE-11.</t>
  </si>
  <si>
    <t>PSE-12.</t>
  </si>
  <si>
    <t>PSE-13.</t>
  </si>
  <si>
    <t>PSE-14.</t>
  </si>
  <si>
    <t>PSE-15.</t>
  </si>
  <si>
    <t>Ingresos y gastos de protección social por países. Valores absolutos.</t>
  </si>
  <si>
    <t>Ingresos y gastos de protección social por países. Tasas de variación.</t>
  </si>
  <si>
    <t>Ingresos de protección social por tipo y por países. Distribución porcentual.</t>
  </si>
  <si>
    <t>Gastos de protección social por tipo y por países. Distribución porcentual.</t>
  </si>
  <si>
    <t>Gastos de protección social por países, con relación al Producto Interior Bruto.</t>
  </si>
  <si>
    <t>Gastos de protección social por habitante, en paridades de poder de compra, por países.</t>
  </si>
  <si>
    <t>Gastos en prestaciones de protección social, según función y tipo, por países.</t>
  </si>
  <si>
    <t>Gastos en prestaciones de protección social, según función, por países. Distribuciones porcentuales.</t>
  </si>
  <si>
    <t>Gastos en prestaciones de protección social, según función, por países. En porcentaje del Producto Interior Bruto.</t>
  </si>
  <si>
    <t>Gastos en pensiones según función, por países. Valores absolutos. (1)</t>
  </si>
  <si>
    <t>Gastos en pensiones según función, con relación al Producto Interior Bruto, por países. (1)</t>
  </si>
  <si>
    <t>Gastos en pensiones en paridades de poder de compra por habitante, según función y por países. (1)</t>
  </si>
  <si>
    <t>Beneficiarios de pensiones, según función, por sexo. (1)</t>
  </si>
  <si>
    <t>PROTECCIÓN SOCIAL EN LA UNIÓN EUROPEA</t>
  </si>
  <si>
    <t>PSE-1.</t>
  </si>
  <si>
    <t xml:space="preserve">En millones de euros </t>
  </si>
  <si>
    <t>INGRESOS</t>
  </si>
  <si>
    <t>UNIÓN EUROPEA (28 países)</t>
  </si>
  <si>
    <t>(*)</t>
  </si>
  <si>
    <t>UNIÓN EUROPEA (27 países)</t>
  </si>
  <si>
    <t xml:space="preserve">Bélgica </t>
  </si>
  <si>
    <t>Bulgaria</t>
  </si>
  <si>
    <t>Dinamarca</t>
  </si>
  <si>
    <t>Alemania</t>
  </si>
  <si>
    <t>Estonia</t>
  </si>
  <si>
    <t>Irlanda</t>
  </si>
  <si>
    <t>Grecia</t>
  </si>
  <si>
    <t>España</t>
  </si>
  <si>
    <t xml:space="preserve">Francia  </t>
  </si>
  <si>
    <t>Croacia</t>
  </si>
  <si>
    <t>Italia</t>
  </si>
  <si>
    <t>Chipre</t>
  </si>
  <si>
    <t>Letonia</t>
  </si>
  <si>
    <t>Lituania</t>
  </si>
  <si>
    <t>Luxemburgo</t>
  </si>
  <si>
    <t>Hungría</t>
  </si>
  <si>
    <t>Malta</t>
  </si>
  <si>
    <t>Países Bajos</t>
  </si>
  <si>
    <t>Austria</t>
  </si>
  <si>
    <t>Polonia</t>
  </si>
  <si>
    <t>Portugal</t>
  </si>
  <si>
    <t>Rumanía</t>
  </si>
  <si>
    <t>Eslovenia</t>
  </si>
  <si>
    <t>Eslovaquia</t>
  </si>
  <si>
    <t>Finlandia</t>
  </si>
  <si>
    <t>Suecia</t>
  </si>
  <si>
    <t>GASTOS</t>
  </si>
  <si>
    <t>República Checa</t>
  </si>
  <si>
    <t>(*) Dato provisional.</t>
  </si>
  <si>
    <t>PSE-2.</t>
  </si>
  <si>
    <t>En porcentaje</t>
  </si>
  <si>
    <t>PSE-3.</t>
  </si>
  <si>
    <t>PSE-4.</t>
  </si>
  <si>
    <t>TOTAL</t>
  </si>
  <si>
    <t>COTIZACIONES SOCIALES</t>
  </si>
  <si>
    <t>APORTACIONES PÚBLICAS</t>
  </si>
  <si>
    <t>OTROS INGRESOS</t>
  </si>
  <si>
    <t>De los empleadores</t>
  </si>
  <si>
    <t>De las personas protegidas</t>
  </si>
  <si>
    <t>Efectivas</t>
  </si>
  <si>
    <t>Imputadas</t>
  </si>
  <si>
    <t>(1)</t>
  </si>
  <si>
    <t>(1) Dato estimado.</t>
  </si>
  <si>
    <t>PSE-5.</t>
  </si>
  <si>
    <t>PRESTACIONES DE PROTECCIÓN SOCIAL</t>
  </si>
  <si>
    <t>GASTOS ADMINISTRATIVOS</t>
  </si>
  <si>
    <t xml:space="preserve">OTROS GASTOS </t>
  </si>
  <si>
    <t>PSE-6.</t>
  </si>
  <si>
    <t>EN PORCENTAJE SOBRE EL PIB</t>
  </si>
  <si>
    <t>VARIACIÓN ANUAL</t>
  </si>
  <si>
    <t>En puntos porcentuales</t>
  </si>
  <si>
    <t>PSE-7.</t>
  </si>
  <si>
    <t>VALORES  ABSOLUTOS</t>
  </si>
  <si>
    <t>TASAS DE VARIACION ANUAL</t>
  </si>
  <si>
    <t>VEJEZ</t>
  </si>
  <si>
    <t xml:space="preserve">ENFERMEDAD Y ATENCIÓN SANITARIA </t>
  </si>
  <si>
    <t>INVALIDEZ</t>
  </si>
  <si>
    <t>Unión Europea (28 países)</t>
  </si>
  <si>
    <t>En dinero</t>
  </si>
  <si>
    <t>En especie</t>
  </si>
  <si>
    <t>Unión Europea (27 países)</t>
  </si>
  <si>
    <t/>
  </si>
  <si>
    <t xml:space="preserve">Alemania </t>
  </si>
  <si>
    <t>Francia</t>
  </si>
  <si>
    <t xml:space="preserve">Suecia </t>
  </si>
  <si>
    <t>SUPERVIVENCIA</t>
  </si>
  <si>
    <t>DESEMPLEO</t>
  </si>
  <si>
    <t>FAMILIA, HIJOS</t>
  </si>
  <si>
    <t>VIVIENDA Y EXCLUSIÓN SOCIAL</t>
  </si>
  <si>
    <t>PSE-9.</t>
  </si>
  <si>
    <t>DISTRIBUCIONES PORCENTUALES</t>
  </si>
  <si>
    <t xml:space="preserve">VIVIENDA Y EXCLUSIÓN SOCIAL </t>
  </si>
  <si>
    <t>En porcentaje sobre el PIB</t>
  </si>
  <si>
    <t xml:space="preserve">ENFERMEDAD Y ASISTENCIA SANITARIA </t>
  </si>
  <si>
    <t>TASAS DE VARIACIÓN ANUAL</t>
  </si>
  <si>
    <t xml:space="preserve">TOTAL </t>
  </si>
  <si>
    <t xml:space="preserve">VEJEZ </t>
  </si>
  <si>
    <t xml:space="preserve">INVALIDEZ </t>
  </si>
  <si>
    <t>Rumania</t>
  </si>
  <si>
    <t>En porcentaje del PIB</t>
  </si>
  <si>
    <t>AMBOS SEXOS</t>
  </si>
  <si>
    <t xml:space="preserve">Dinamarca </t>
  </si>
  <si>
    <t xml:space="preserve">Irlanda </t>
  </si>
  <si>
    <t xml:space="preserve">Grecia  </t>
  </si>
  <si>
    <t xml:space="preserve">España </t>
  </si>
  <si>
    <t xml:space="preserve">Francia </t>
  </si>
  <si>
    <t xml:space="preserve">Italia </t>
  </si>
  <si>
    <t xml:space="preserve">Luxemburgo </t>
  </si>
  <si>
    <t xml:space="preserve">Países Bajos </t>
  </si>
  <si>
    <t xml:space="preserve">Portugal </t>
  </si>
  <si>
    <t>VARONES</t>
  </si>
  <si>
    <t>MUJERES</t>
  </si>
  <si>
    <t>1. Materia objeto de investigación estadística</t>
  </si>
  <si>
    <t>2. Fuentes de información</t>
  </si>
  <si>
    <t>La información procede de la Oficina Estadística de la Unión Europea (EUROSTAT). La estadística, en inglés, llamada The European System of Integrated Social Protection Statistics (ESSPROS).</t>
  </si>
  <si>
    <t>3. Notas Generales</t>
  </si>
  <si>
    <t>4. Notas a los distintos cuadros</t>
  </si>
  <si>
    <t>(1) Reglamento (CE) Nº 458/2007 del Parlamento Europeo y del Consejo, de 25 de abril de 2007, y los Reglamentos (CE)  de la Comisión Nº 1322/2007, de 12 de noviembre de 2007, y Nº 10/2008, de 8 de enero de 2008.</t>
  </si>
  <si>
    <t>Las cuantías de ingresos y gastos de protección social, se ofrecen en EUROS (millones) en el cuadro PSE-1. La conversión de la moneda nacional para los países no pertenecientes a la zona euro se ha obtenido aplicando la tasa de conversión a EURO fijada por EUROSTAT desde 1999. De igual manera se ha realizado la conversión a euros de las monedas nacionales de los importes del Producto Interior Bruto a precios de mercado recogidos en los cuadros PSE-6 y PSE-13.</t>
  </si>
  <si>
    <t>Los cuadros PSE-7 y PSE-14 ofrecen el gasto en prestaciones sociales y en pensiones, respectivamente, por habitante expresado en Paridades de Poder de Compra (PPC). La tasa de conversión de la moneda nacional a PPC indica las unidades monetarias nacionales necesarias para comprar en cada país una misma cesta de bienes y servicios de consumo. De este modo se consigue que un mismo importe represente en todos los países un poder adquisitivo similar a efectos del consumo privado de los hogares.</t>
  </si>
  <si>
    <t>El gasto total de protección social en porcentaje del Producto Interior Bruto es un indicador del esfuerzo que realiza cada país en materia de protección social, pero su interpretación debe hacerse con cautela, ya que este indicador está midiendo, al mismo tiempo, la evolución de la protección social y de la economía general del país.</t>
  </si>
  <si>
    <t xml:space="preserve">Ingresos y gastos de protección social por países, en euros a precios constantes de 2010. </t>
  </si>
  <si>
    <t>Gastos en prestaciones de protección social en euros por habitante, a precios constantes de 2010, por países.</t>
  </si>
  <si>
    <t>PSE- 8B.</t>
  </si>
  <si>
    <t>PSE-8A.</t>
  </si>
  <si>
    <t>PSE-8B.</t>
  </si>
  <si>
    <t>..</t>
  </si>
  <si>
    <t>PROTECCIÓN SOCIAL EN LA UNIÓN EUROPEA (PSE)</t>
  </si>
  <si>
    <t>FUENTES Y NOTAS EXPLICATIVAS</t>
  </si>
  <si>
    <t>Reino Unido (1)</t>
  </si>
  <si>
    <t>(1) A partir del 1 de febrero de 2020, el Reino Unido ya no forma parte de la Unión Europea. Esto significa que hasta que se establezca un acuerdo sobre cooperación estadística, Eurostat ya no divulgará nuevos datos para el Reino Unido, ni a través de su base de datos ni en otros productos de difusión.</t>
  </si>
  <si>
    <t>Porcentaje sobre el total de ingresos</t>
  </si>
  <si>
    <t>Reino Unido (2)</t>
  </si>
  <si>
    <t>(2) A partir del 1 de febrero de 2020, el Reino Unido ya no forma parte de la Unión Europea. Esto significa que hasta que se establezca un acuerdo sobre cooperación estadística, Eurostat ya no divulgará nuevos datos para el Reino Unido, ni a través de su base de datos ni en otros productos de difusión.</t>
  </si>
  <si>
    <t>Porcentaje sobre el total de gasto</t>
  </si>
  <si>
    <t xml:space="preserve">Gastos de protección social por habitante, en paridades de poder adquisitivo, por países. </t>
  </si>
  <si>
    <t>En Paridades de Poder Adquisitivo</t>
  </si>
  <si>
    <t>Gastos en prestaciones de protección social, según  función y tipo, por países. Valores absolutos.</t>
  </si>
  <si>
    <t>Porcentaje sobre el total de prestaciones</t>
  </si>
  <si>
    <t>Reino Unido (3)</t>
  </si>
  <si>
    <t xml:space="preserve">Reino Unido (3) </t>
  </si>
  <si>
    <t>(3) A partir del 1 de febrero de 2020, el Reino Unido ya no forma parte de la Unión Europea. Esto significa que hasta que se establezca un acuerdo sobre cooperación estadística, Eurostat ya no divulgará nuevos datos para el Reino Unido, ni a través de su base de datos ni en otros productos de difusión.</t>
  </si>
  <si>
    <t>:</t>
  </si>
  <si>
    <t>Gastos en prestaciones de protección social, según  función y tipo, por países.</t>
  </si>
  <si>
    <t>https://ec.europa.eu/eurostat/web/social-protection/database</t>
  </si>
  <si>
    <t>Fuente: EUROSTAT. Social protection. Última actualización: 03/07/2025.</t>
  </si>
  <si>
    <t>https://ec.europa.eu/eurostat/data/database</t>
  </si>
  <si>
    <t>Fuente: EUROSTAT. Social protection. Última actualización:03/07/2025.</t>
  </si>
  <si>
    <t>Ingresos y gastos de protección social por países, valores absolutos a precios constantes de 2015.</t>
  </si>
  <si>
    <t>En millones de euros a precios constantes de 2015</t>
  </si>
  <si>
    <t>(1) Dato estimado</t>
  </si>
  <si>
    <t>Fuente: EUROSTAT. Social protection. Última actualización: 03/07/2025</t>
  </si>
  <si>
    <t>http://ec.europa.eu/eurostat/web/social-protection/data/database.</t>
  </si>
  <si>
    <t>Gastos en prestaciones de protección social en euros por habitante, a precios constantes de 2015, por países.</t>
  </si>
  <si>
    <t>En euros constantes de 2015</t>
  </si>
  <si>
    <t>Gastos en pensiones según función, por países. Valores absolutos. (2)</t>
  </si>
  <si>
    <t>(2) Véase nota a este cuadro en FUENTES Y NOTAS EXPLICATIVAS.</t>
  </si>
  <si>
    <t>Gastos en pensiones según función, con relación al Producto Interior Bruto, por países. (2)</t>
  </si>
  <si>
    <t>(1) Datos estimados</t>
  </si>
  <si>
    <t>Gastos en pensiones en paridades de poder adquisitivo por habitante, según función y por países. (2)</t>
  </si>
  <si>
    <t>Beneficiarios de pensiones, según función, por sexo. (2)</t>
  </si>
  <si>
    <t>Número de beneficiarios a 31 de diciembre de 2022</t>
  </si>
  <si>
    <r>
      <t xml:space="preserve">La información sobre </t>
    </r>
    <r>
      <rPr>
        <b/>
        <sz val="10"/>
        <rFont val="Arial"/>
        <family val="2"/>
      </rPr>
      <t>ingresos y gastos de protección social en los países de la Unión Europea</t>
    </r>
    <r>
      <rPr>
        <sz val="10"/>
        <rFont val="Arial"/>
      </rPr>
      <t xml:space="preserve"> se elabora por cada uno de los Estados miembros siguiendo la metodología del Sistema Europeo de Estadísticas Integradas de Protección Social (SEEPROS). </t>
    </r>
  </si>
  <si>
    <t>https://ec.europa.eu/eurostat/web/products-manuals-and-guidelines/-/ks-gq-22-013</t>
  </si>
  <si>
    <r>
      <t>PSE-12, PSE-13 y PSE-14.</t>
    </r>
    <r>
      <rPr>
        <sz val="10"/>
        <rFont val="Arial"/>
      </rPr>
      <t xml:space="preserve"> En estos cuadros se recoge el gasto en pensiones desglosado por funciones. Las posibles diferencias entre el gasto total en pensiones de la Unión Europea y la suma de las pensiones desglosadas, son debidas a cuestiones de redondeo. Las pensiones clasificadas en las distintas funciones son las siguientes:</t>
    </r>
  </si>
  <si>
    <r>
      <t xml:space="preserve">-          </t>
    </r>
    <r>
      <rPr>
        <u/>
        <sz val="10"/>
        <rFont val="Arial"/>
        <family val="2"/>
      </rPr>
      <t>Función vejez</t>
    </r>
    <r>
      <rPr>
        <sz val="10"/>
        <rFont val="Arial"/>
      </rPr>
      <t>: Incluye la pensión de jubilación, la pensión de jubilación anticipada y jubilación parcial.</t>
    </r>
  </si>
  <si>
    <r>
      <t xml:space="preserve">-          </t>
    </r>
    <r>
      <rPr>
        <u/>
        <sz val="10"/>
        <rFont val="Arial"/>
        <family val="2"/>
      </rPr>
      <t>Función invalidez</t>
    </r>
    <r>
      <rPr>
        <sz val="10"/>
        <rFont val="Arial"/>
      </rPr>
      <t>: Incluye la pensión de invalidez y la jubilación anticipada por reducción de la capacidad para 
           trabajar.</t>
    </r>
  </si>
  <si>
    <r>
      <t xml:space="preserve">-          </t>
    </r>
    <r>
      <rPr>
        <u/>
        <sz val="10"/>
        <rFont val="Arial"/>
        <family val="2"/>
      </rPr>
      <t>Función supervivencia</t>
    </r>
    <r>
      <rPr>
        <sz val="10"/>
        <rFont val="Arial"/>
      </rPr>
      <t>: Incluye la pensión a viudas o viudos, huérfanos y similares.</t>
    </r>
  </si>
  <si>
    <r>
      <t xml:space="preserve">-          </t>
    </r>
    <r>
      <rPr>
        <u/>
        <sz val="10"/>
        <rFont val="Arial"/>
        <family val="2"/>
      </rPr>
      <t>Función desempleo</t>
    </r>
    <r>
      <rPr>
        <sz val="10"/>
        <rFont val="Arial"/>
      </rPr>
      <t>: Incluye la pensión de jubilación anticipada por razones de mercado laboral.</t>
    </r>
  </si>
  <si>
    <r>
      <t>PSE-15.</t>
    </r>
    <r>
      <rPr>
        <sz val="10"/>
        <rFont val="Arial"/>
      </rPr>
      <t xml:space="preserve"> En este cuadro se recoge el número de beneficiarios de pensiones sin concurrencia, toda persona que recibe más de una pensión se contabiliza solo una vez. La eliminación del doble cómputo se individualiza y elimina gradualmente en los diferentes tipos de pensión, hasta llegar al número total de beneficiarios de pensiones sin concurrencia.</t>
    </r>
  </si>
  <si>
    <r>
      <t xml:space="preserve">El objetivo de este apartado es ofrecer información de las cuentas de protección social en los Estados miembros de la Unión Europea, en los términos del Sistema Europeo de Estadísticas Integradas de Protección Social (SEEPROS). Los datos que aquí se ofrecen se refieren al periodo </t>
    </r>
    <r>
      <rPr>
        <u/>
        <sz val="10"/>
        <rFont val="Arial"/>
        <family val="2"/>
      </rPr>
      <t>2018-2022</t>
    </r>
    <r>
      <rPr>
        <sz val="10"/>
        <rFont val="Arial"/>
        <family val="2"/>
      </rPr>
      <t>.</t>
    </r>
  </si>
  <si>
    <r>
      <t xml:space="preserve">Los datos han sido obtenidos en julio 2025 </t>
    </r>
    <r>
      <rPr>
        <sz val="10"/>
        <rFont val="Arial"/>
      </rPr>
      <t>mediante consulta en la siguiente dirección:</t>
    </r>
  </si>
  <si>
    <r>
      <t>Los datos SEEPROS del período 1990-2005 se elaboraron según el Manual 1996 y a partir de 2006 se elaboran según la nueva metodología</t>
    </r>
    <r>
      <rPr>
        <vertAlign val="superscript"/>
        <sz val="10"/>
        <rFont val="Arial"/>
        <family val="2"/>
      </rPr>
      <t xml:space="preserve"> (1)</t>
    </r>
    <r>
      <rPr>
        <sz val="10"/>
        <rFont val="Arial"/>
      </rPr>
      <t>. Un resumen de esta metodología puede verse en las "Fuentes y Notas Explicativas" del apartado Cuentas Integradas de Protección Social en términos SEEPROS (CPS) de este Anuario e información más detallada en la publicación de EUROSTAT "ESSPROS Manual - The European System of integrated Social Protection Statistics (ESSPROS)" Edi</t>
    </r>
    <r>
      <rPr>
        <sz val="10"/>
        <rFont val="Arial"/>
        <family val="2"/>
      </rPr>
      <t>ción 2022</t>
    </r>
    <r>
      <rPr>
        <sz val="10"/>
        <rFont val="Arial"/>
      </rPr>
      <t xml:space="preserve"> y Ediciones anteriores </t>
    </r>
    <r>
      <rPr>
        <sz val="10"/>
        <rFont val="Arial"/>
        <family val="2"/>
      </rPr>
      <t>2019 y 2016. Para una mayor i</t>
    </r>
    <r>
      <rPr>
        <sz val="10"/>
        <rFont val="Arial"/>
      </rPr>
      <t xml:space="preserve">nformación se puede consultar en </t>
    </r>
  </si>
  <si>
    <r>
      <t xml:space="preserve">Las diferencias que se advierten en los datos relativos a España con los que figuran en el apartado CPS de este Anuario, se debe a que los datos aquí presentados son los remitidos en el año 2024 </t>
    </r>
    <r>
      <rPr>
        <sz val="10"/>
        <rFont val="Arial"/>
      </rPr>
      <t>a EUROSTAT.</t>
    </r>
  </si>
  <si>
    <t>Gastos en prestaciones de protección social, según función y tipo, por países.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</si>
</sst>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_-;\-* #,##0.00\ _€_-;_-* &quot;-&quot;??\ _€_-;_-@_-"/>
    <numFmt numFmtId="165" formatCode="_-* #,##0.00\ _F_B_-;\-* #,##0.00\ _F_B_-;_-* &quot;-&quot;??\ _F_B_-;_-@_-"/>
    <numFmt numFmtId="166" formatCode="_-* #,##0\ &quot;FB&quot;_-;\-* #,##0\ &quot;FB&quot;_-;_-* &quot;-&quot;\ &quot;FB&quot;_-;_-@_-"/>
    <numFmt numFmtId="167" formatCode="_-* #,##0\ _F_B_-;\-* #,##0\ _F_B_-;_-* &quot;-&quot;\ _F_B_-;_-@_-"/>
    <numFmt numFmtId="168" formatCode="_-* #,##0.00\ &quot;FB&quot;_-;\-* #,##0.00\ &quot;FB&quot;_-;_-* &quot;-&quot;??\ &quot;FB&quot;_-;_-@_-"/>
    <numFmt numFmtId="169" formatCode="0.0"/>
    <numFmt numFmtId="170" formatCode="&quot;kr&quot;\ #,##0;[Red]&quot;kr&quot;\ \-#,##0"/>
    <numFmt numFmtId="171" formatCode="#\ ###\ ##0"/>
    <numFmt numFmtId="172" formatCode="_(* #,##0_);_(* \(#,##0\);_(* &quot;-&quot;_);_(@_)"/>
    <numFmt numFmtId="173" formatCode="_(* #,##0.00_);_(* \(#,##0.00\);_(* &quot;-&quot;??_);_(@_)"/>
    <numFmt numFmtId="174" formatCode="_(&quot;$&quot;* #,##0_);_(&quot;$&quot;* \(#,##0\);_(&quot;$&quot;* &quot;-&quot;_);_(@_)"/>
    <numFmt numFmtId="175" formatCode="_(&quot;$&quot;* #,##0.00_);_(&quot;$&quot;* \(#,##0.00\);_(&quot;$&quot;* &quot;-&quot;??_);_(@_)"/>
    <numFmt numFmtId="176" formatCode="_-[$€]* #,##0.00_-;\-[$€]* #,##0.00_-;_-[$€]* &quot;-&quot;??_-;_-@_-"/>
    <numFmt numFmtId="177" formatCode="#,##0.0"/>
  </numFmts>
  <fonts count="58">
    <font>
      <sz val="10"/>
      <name val="Arial"/>
    </font>
    <font>
      <sz val="10"/>
      <name val="Arial"/>
      <family val="2"/>
    </font>
    <font>
      <sz val="10"/>
      <name val="Plantin"/>
    </font>
    <font>
      <sz val="11"/>
      <color indexed="8"/>
      <name val="Calibri"/>
      <family val="2"/>
    </font>
    <font>
      <sz val="11"/>
      <color indexed="9"/>
      <name val="Calibri"/>
      <family val="2"/>
    </font>
    <font>
      <sz val="10"/>
      <name val="MS Sans Serif"/>
    </font>
    <font>
      <sz val="7"/>
      <name val="Helv"/>
    </font>
    <font>
      <b/>
      <sz val="11"/>
      <color indexed="52"/>
      <name val="Calibri"/>
      <family val="2"/>
    </font>
    <font>
      <b/>
      <sz val="11"/>
      <color indexed="9"/>
      <name val="Calibri"/>
      <family val="2"/>
    </font>
    <font>
      <sz val="11"/>
      <color indexed="52"/>
      <name val="Calibri"/>
      <family val="2"/>
    </font>
    <font>
      <b/>
      <sz val="15"/>
      <color indexed="54"/>
      <name val="Calibri"/>
      <family val="2"/>
    </font>
    <font>
      <b/>
      <sz val="11"/>
      <color indexed="54"/>
      <name val="Calibri"/>
      <family val="2"/>
    </font>
    <font>
      <sz val="11"/>
      <color indexed="62"/>
      <name val="Calibri"/>
      <family val="2"/>
    </font>
    <font>
      <sz val="11"/>
      <name val="Times New Roman"/>
      <family val="1"/>
    </font>
    <font>
      <u/>
      <sz val="10"/>
      <color indexed="12"/>
      <name val="Arial"/>
      <family val="2"/>
    </font>
    <font>
      <u/>
      <sz val="10"/>
      <color indexed="12"/>
      <name val="Arial"/>
      <family val="2"/>
    </font>
    <font>
      <sz val="11"/>
      <color indexed="20"/>
      <name val="Calibri"/>
      <family val="2"/>
    </font>
    <font>
      <sz val="11"/>
      <color indexed="60"/>
      <name val="Calibri"/>
      <family val="2"/>
    </font>
    <font>
      <sz val="10"/>
      <name val="Courier"/>
    </font>
    <font>
      <b/>
      <sz val="11"/>
      <color indexed="63"/>
      <name val="Calibri"/>
      <family val="2"/>
    </font>
    <font>
      <u/>
      <sz val="10"/>
      <color indexed="36"/>
      <name val="Arial"/>
      <family val="2"/>
    </font>
    <font>
      <sz val="11"/>
      <color indexed="10"/>
      <name val="Calibri"/>
      <family val="2"/>
    </font>
    <font>
      <i/>
      <sz val="11"/>
      <color indexed="23"/>
      <name val="Calibri"/>
      <family val="2"/>
    </font>
    <font>
      <sz val="18"/>
      <color indexed="54"/>
      <name val="Calibri Light"/>
      <family val="2"/>
    </font>
    <font>
      <b/>
      <sz val="13"/>
      <color indexed="54"/>
      <name val="Calibri"/>
      <family val="2"/>
    </font>
    <font>
      <b/>
      <sz val="11"/>
      <color indexed="8"/>
      <name val="Calibri"/>
      <family val="2"/>
    </font>
    <font>
      <sz val="10"/>
      <name val="Times New Roman"/>
      <family val="1"/>
    </font>
    <font>
      <sz val="10"/>
      <name val="Arial"/>
      <family val="2"/>
    </font>
    <font>
      <b/>
      <sz val="10"/>
      <name val="Arial"/>
      <family val="2"/>
    </font>
    <font>
      <u/>
      <sz val="11"/>
      <color indexed="12"/>
      <name val="Arial"/>
      <family val="2"/>
    </font>
    <font>
      <sz val="11"/>
      <name val="Arial"/>
      <family val="2"/>
    </font>
    <font>
      <sz val="8"/>
      <name val="Arial"/>
      <family val="2"/>
    </font>
    <font>
      <b/>
      <sz val="10"/>
      <color indexed="8"/>
      <name val="Arial"/>
      <family val="2"/>
    </font>
    <font>
      <b/>
      <sz val="11"/>
      <name val="Arial"/>
      <family val="2"/>
    </font>
    <font>
      <b/>
      <sz val="8"/>
      <name val="Arial"/>
      <family val="2"/>
    </font>
    <font>
      <b/>
      <sz val="8"/>
      <color indexed="8"/>
      <name val="Arial"/>
      <family val="2"/>
    </font>
    <font>
      <sz val="8"/>
      <color indexed="8"/>
      <name val="Arial"/>
      <family val="2"/>
    </font>
    <font>
      <sz val="9"/>
      <name val="Arial"/>
      <family val="2"/>
    </font>
    <font>
      <b/>
      <sz val="9"/>
      <color indexed="8"/>
      <name val="Arial"/>
      <family val="2"/>
    </font>
    <font>
      <sz val="9"/>
      <color indexed="8"/>
      <name val="Arial"/>
      <family val="2"/>
    </font>
    <font>
      <sz val="8"/>
      <color indexed="10"/>
      <name val="Arial"/>
      <family val="2"/>
    </font>
    <font>
      <sz val="10"/>
      <color indexed="10"/>
      <name val="Arial"/>
      <family val="2"/>
    </font>
    <font>
      <u/>
      <sz val="8.6999999999999993"/>
      <color indexed="12"/>
      <name val="Arial"/>
      <family val="2"/>
    </font>
    <font>
      <b/>
      <sz val="10"/>
      <color indexed="9"/>
      <name val="Arial"/>
      <family val="2"/>
    </font>
    <font>
      <b/>
      <sz val="11"/>
      <color indexed="9"/>
      <name val="Arial"/>
      <family val="2"/>
    </font>
    <font>
      <b/>
      <sz val="10"/>
      <color indexed="10"/>
      <name val="Arial"/>
      <family val="2"/>
    </font>
    <font>
      <sz val="10"/>
      <name val="Arial"/>
      <family val="2"/>
    </font>
    <font>
      <u/>
      <sz val="8"/>
      <color indexed="12"/>
      <name val="Arial"/>
      <family val="2"/>
    </font>
    <font>
      <sz val="11"/>
      <color indexed="10"/>
      <name val="Arial"/>
      <family val="2"/>
    </font>
    <font>
      <b/>
      <sz val="12"/>
      <color indexed="9"/>
      <name val="Arial"/>
      <family val="2"/>
    </font>
    <font>
      <vertAlign val="superscript"/>
      <sz val="10"/>
      <name val="Arial"/>
      <family val="2"/>
    </font>
    <font>
      <sz val="12"/>
      <name val="Arial"/>
      <family val="2"/>
    </font>
    <font>
      <u/>
      <sz val="10"/>
      <name val="Arial"/>
      <family val="2"/>
    </font>
    <font>
      <u/>
      <sz val="8"/>
      <color rgb="FF0000FF"/>
      <name val="Arial"/>
      <family val="2"/>
    </font>
    <font>
      <b/>
      <sz val="10"/>
      <color theme="0"/>
      <name val="Arial"/>
      <family val="2"/>
    </font>
    <font>
      <u/>
      <sz val="10"/>
      <color theme="10"/>
      <name val="Arial"/>
      <family val="2"/>
    </font>
    <font>
      <u/>
      <sz val="8"/>
      <color theme="10"/>
      <name val="Arial"/>
      <family val="2"/>
    </font>
    <font>
      <b/>
      <sz val="9"/>
      <name val="Arial"/>
      <family val="2"/>
    </font>
  </fonts>
  <fills count="23">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5"/>
      </patternFill>
    </fill>
    <fill>
      <patternFill patternType="solid">
        <fgColor indexed="53"/>
      </patternFill>
    </fill>
    <fill>
      <patternFill patternType="solid">
        <fgColor indexed="51"/>
      </patternFill>
    </fill>
    <fill>
      <patternFill patternType="solid">
        <fgColor indexed="62"/>
      </patternFill>
    </fill>
    <fill>
      <patternFill patternType="solid">
        <fgColor indexed="45"/>
      </patternFill>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indexed="17"/>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right/>
      <top/>
      <bottom style="medium">
        <color indexed="64"/>
      </bottom>
      <diagonal/>
    </border>
    <border>
      <left/>
      <right/>
      <top/>
      <bottom style="thin">
        <color indexed="8"/>
      </bottom>
      <diagonal/>
    </border>
    <border>
      <left/>
      <right/>
      <top style="medium">
        <color indexed="64"/>
      </top>
      <bottom/>
      <diagonal/>
    </border>
    <border>
      <left/>
      <right/>
      <top/>
      <bottom style="medium">
        <color indexed="8"/>
      </bottom>
      <diagonal/>
    </border>
    <border>
      <left/>
      <right/>
      <top style="thin">
        <color indexed="8"/>
      </top>
      <bottom/>
      <diagonal/>
    </border>
    <border>
      <left/>
      <right/>
      <top style="thin">
        <color indexed="64"/>
      </top>
      <bottom/>
      <diagonal/>
    </border>
    <border>
      <left/>
      <right/>
      <top style="dashed">
        <color indexed="17"/>
      </top>
      <bottom style="dashed">
        <color indexed="17"/>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indexed="8"/>
      </bottom>
      <diagonal/>
    </border>
    <border>
      <left/>
      <right/>
      <top style="thin">
        <color indexed="8"/>
      </top>
      <bottom style="thin">
        <color indexed="64"/>
      </bottom>
      <diagonal/>
    </border>
    <border>
      <left/>
      <right/>
      <top/>
      <bottom style="dashed">
        <color indexed="17"/>
      </bottom>
      <diagonal/>
    </border>
    <border>
      <left/>
      <right/>
      <top style="medium">
        <color indexed="64"/>
      </top>
      <bottom style="medium">
        <color indexed="8"/>
      </bottom>
      <diagonal/>
    </border>
    <border>
      <left/>
      <right/>
      <top style="medium">
        <color indexed="8"/>
      </top>
      <bottom style="thin">
        <color indexed="8"/>
      </bottom>
      <diagonal/>
    </border>
  </borders>
  <cellStyleXfs count="104">
    <xf numFmtId="0" fontId="0" fillId="0" borderId="0"/>
    <xf numFmtId="169" fontId="2" fillId="0" borderId="0" applyBorder="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1" fontId="2" fillId="0" borderId="0" applyBorder="0"/>
    <xf numFmtId="170" fontId="5" fillId="0" borderId="0" applyFont="0" applyFill="0" applyBorder="0" applyAlignment="0" applyProtection="0"/>
    <xf numFmtId="1" fontId="6" fillId="0" borderId="0">
      <alignment horizontal="right"/>
      <protection locked="0"/>
    </xf>
    <xf numFmtId="0" fontId="7" fillId="9" borderId="1" applyNumberFormat="0" applyAlignment="0" applyProtection="0"/>
    <xf numFmtId="0" fontId="8" fillId="13" borderId="2" applyNumberFormat="0" applyAlignment="0" applyProtection="0"/>
    <xf numFmtId="0" fontId="9" fillId="0" borderId="3" applyNumberFormat="0" applyFill="0" applyAlignment="0" applyProtection="0"/>
    <xf numFmtId="172" fontId="1" fillId="0" borderId="0" applyFont="0" applyFill="0" applyBorder="0" applyAlignment="0" applyProtection="0"/>
    <xf numFmtId="173" fontId="1" fillId="0" borderId="0" applyFont="0" applyFill="0" applyBorder="0" applyAlignment="0" applyProtection="0"/>
    <xf numFmtId="4" fontId="6" fillId="0" borderId="0" applyFill="0" applyBorder="0" applyAlignment="0" applyProtection="0"/>
    <xf numFmtId="0" fontId="10" fillId="0" borderId="4" applyNumberFormat="0" applyFill="0" applyAlignment="0" applyProtection="0"/>
    <xf numFmtId="0" fontId="11" fillId="0" borderId="0" applyNumberFormat="0" applyFill="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12" fillId="3" borderId="1" applyNumberFormat="0" applyAlignment="0" applyProtection="0"/>
    <xf numFmtId="176" fontId="1" fillId="0" borderId="0" applyFont="0" applyFill="0" applyBorder="0" applyAlignment="0" applyProtection="0"/>
    <xf numFmtId="0" fontId="13"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6" fillId="0" borderId="0">
      <protection locked="0"/>
    </xf>
    <xf numFmtId="0" fontId="15" fillId="0" borderId="0" applyNumberFormat="0" applyFill="0" applyBorder="0" applyAlignment="0" applyProtection="0">
      <alignment vertical="top"/>
      <protection locked="0"/>
    </xf>
    <xf numFmtId="0" fontId="16" fillId="17" borderId="0" applyNumberFormat="0" applyBorder="0" applyAlignment="0" applyProtection="0"/>
    <xf numFmtId="165" fontId="1"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0" fontId="17" fillId="10" borderId="0" applyNumberFormat="0" applyBorder="0" applyAlignment="0" applyProtection="0"/>
    <xf numFmtId="0" fontId="18" fillId="0" borderId="0"/>
    <xf numFmtId="0" fontId="30" fillId="0" borderId="0"/>
    <xf numFmtId="0" fontId="31" fillId="4" borderId="0"/>
    <xf numFmtId="0" fontId="31" fillId="4" borderId="0"/>
    <xf numFmtId="0" fontId="30" fillId="0" borderId="0"/>
    <xf numFmtId="0" fontId="51" fillId="4" borderId="0"/>
    <xf numFmtId="0" fontId="30" fillId="0" borderId="0"/>
    <xf numFmtId="0" fontId="31" fillId="4" borderId="0"/>
    <xf numFmtId="0" fontId="2" fillId="0" borderId="0"/>
    <xf numFmtId="0" fontId="1" fillId="5" borderId="5" applyNumberFormat="0" applyFont="0" applyAlignment="0" applyProtection="0"/>
    <xf numFmtId="0" fontId="19" fillId="9" borderId="6" applyNumberFormat="0" applyAlignment="0" applyProtection="0"/>
    <xf numFmtId="0" fontId="20" fillId="0" borderId="0" applyNumberFormat="0" applyFill="0" applyBorder="0" applyAlignment="0" applyProtection="0">
      <alignment vertical="top"/>
      <protection locked="0"/>
    </xf>
    <xf numFmtId="0" fontId="1" fillId="0" borderId="0"/>
    <xf numFmtId="171" fontId="6" fillId="0" borderId="0">
      <alignment horizontal="right"/>
      <protection locked="0"/>
    </xf>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7" applyNumberFormat="0" applyFill="0" applyAlignment="0" applyProtection="0"/>
    <xf numFmtId="0" fontId="11" fillId="0" borderId="8" applyNumberFormat="0" applyFill="0" applyAlignment="0" applyProtection="0"/>
    <xf numFmtId="0" fontId="25" fillId="0" borderId="9" applyNumberFormat="0" applyFill="0" applyAlignment="0" applyProtection="0"/>
    <xf numFmtId="167" fontId="1" fillId="0" borderId="0" applyFont="0" applyFill="0" applyBorder="0" applyAlignment="0" applyProtection="0"/>
    <xf numFmtId="165" fontId="1" fillId="0" borderId="0" applyFont="0" applyFill="0" applyBorder="0" applyAlignment="0" applyProtection="0"/>
    <xf numFmtId="167" fontId="26" fillId="0" borderId="0" applyFont="0" applyFill="0" applyBorder="0" applyAlignment="0" applyProtection="0"/>
    <xf numFmtId="165" fontId="26"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8" fontId="26" fillId="0" borderId="0" applyFont="0" applyFill="0" applyBorder="0" applyAlignment="0" applyProtection="0"/>
    <xf numFmtId="174" fontId="1"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 fillId="0" borderId="0"/>
    <xf numFmtId="0" fontId="1" fillId="0" borderId="0"/>
    <xf numFmtId="0" fontId="29" fillId="0" borderId="0" applyNumberFormat="0" applyFill="0" applyBorder="0" applyAlignment="0" applyProtection="0">
      <alignment vertical="top"/>
      <protection locked="0"/>
    </xf>
    <xf numFmtId="0" fontId="1" fillId="0" borderId="0"/>
    <xf numFmtId="0" fontId="1" fillId="0" borderId="0"/>
    <xf numFmtId="0" fontId="30" fillId="0" borderId="0" applyFill="0" applyBorder="0"/>
    <xf numFmtId="0" fontId="1" fillId="0" borderId="0"/>
    <xf numFmtId="0" fontId="29" fillId="0" borderId="0" applyNumberFormat="0" applyFill="0" applyBorder="0" applyAlignment="0" applyProtection="0">
      <alignment vertical="top"/>
      <protection locked="0"/>
    </xf>
    <xf numFmtId="0" fontId="55" fillId="0" borderId="0" applyNumberFormat="0" applyFill="0" applyBorder="0" applyAlignment="0" applyProtection="0"/>
    <xf numFmtId="0" fontId="1" fillId="0" borderId="0"/>
    <xf numFmtId="0" fontId="29" fillId="0" borderId="0" applyNumberFormat="0" applyFill="0" applyBorder="0" applyAlignment="0" applyProtection="0">
      <alignment vertical="top"/>
      <protection locked="0"/>
    </xf>
    <xf numFmtId="164"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505">
    <xf numFmtId="0" fontId="0" fillId="0" borderId="0" xfId="0"/>
    <xf numFmtId="0" fontId="27" fillId="0" borderId="0" xfId="0" applyFont="1" applyBorder="1"/>
    <xf numFmtId="0" fontId="0" fillId="0" borderId="0" xfId="0" applyFill="1" applyBorder="1"/>
    <xf numFmtId="0" fontId="30" fillId="19" borderId="0" xfId="63" applyFill="1"/>
    <xf numFmtId="0" fontId="28" fillId="19" borderId="0" xfId="63" applyFont="1" applyFill="1"/>
    <xf numFmtId="0" fontId="28" fillId="19" borderId="0" xfId="63" applyFont="1" applyFill="1" applyAlignment="1">
      <alignment horizontal="left" vertical="center"/>
    </xf>
    <xf numFmtId="0" fontId="28" fillId="19" borderId="0" xfId="63" applyFont="1" applyFill="1" applyAlignment="1">
      <alignment horizontal="center" vertical="center"/>
    </xf>
    <xf numFmtId="0" fontId="30" fillId="0" borderId="0" xfId="63" applyAlignment="1">
      <alignment horizontal="justify" vertical="justify" wrapText="1"/>
    </xf>
    <xf numFmtId="0" fontId="34" fillId="19" borderId="0" xfId="63" applyFont="1" applyFill="1" applyAlignment="1">
      <alignment horizontal="center" vertical="center"/>
    </xf>
    <xf numFmtId="0" fontId="30" fillId="19" borderId="0" xfId="63" applyFill="1" applyAlignment="1">
      <alignment vertical="center"/>
    </xf>
    <xf numFmtId="0" fontId="30" fillId="21" borderId="0" xfId="63" applyFill="1"/>
    <xf numFmtId="0" fontId="27" fillId="0" borderId="16" xfId="0" applyFont="1" applyBorder="1"/>
    <xf numFmtId="0" fontId="28" fillId="0" borderId="16" xfId="0" applyFont="1" applyBorder="1"/>
    <xf numFmtId="0" fontId="48" fillId="19" borderId="0" xfId="63" applyFont="1" applyFill="1"/>
    <xf numFmtId="0" fontId="27" fillId="0" borderId="0" xfId="40" applyFont="1" applyAlignment="1" applyProtection="1"/>
    <xf numFmtId="0" fontId="28" fillId="19" borderId="0" xfId="63" applyFont="1" applyFill="1" applyAlignment="1">
      <alignment vertical="center" wrapText="1"/>
    </xf>
    <xf numFmtId="0" fontId="47" fillId="19" borderId="0" xfId="43" applyNumberFormat="1" applyFont="1" applyFill="1" applyAlignment="1" applyProtection="1">
      <alignment vertical="center"/>
    </xf>
    <xf numFmtId="0" fontId="47" fillId="19" borderId="0" xfId="51" applyNumberFormat="1" applyFont="1" applyFill="1" applyAlignment="1" applyProtection="1">
      <alignment vertical="center"/>
    </xf>
    <xf numFmtId="0" fontId="47" fillId="19" borderId="0" xfId="47" applyNumberFormat="1" applyFont="1" applyFill="1" applyAlignment="1" applyProtection="1">
      <alignment vertical="center"/>
    </xf>
    <xf numFmtId="0" fontId="30" fillId="21" borderId="0" xfId="65" applyFill="1"/>
    <xf numFmtId="1" fontId="32" fillId="21" borderId="0" xfId="65" applyNumberFormat="1" applyFont="1" applyFill="1" applyAlignment="1">
      <alignment vertical="center"/>
    </xf>
    <xf numFmtId="0" fontId="30" fillId="19" borderId="0" xfId="65" applyFill="1"/>
    <xf numFmtId="0" fontId="28" fillId="19" borderId="0" xfId="65" applyFont="1" applyFill="1" applyAlignment="1">
      <alignment horizontal="center" vertical="center"/>
    </xf>
    <xf numFmtId="3" fontId="31" fillId="18" borderId="0" xfId="66" applyNumberFormat="1" applyFill="1"/>
    <xf numFmtId="3" fontId="34" fillId="18" borderId="0" xfId="66" applyNumberFormat="1" applyFont="1" applyFill="1" applyAlignment="1">
      <alignment vertical="center"/>
    </xf>
    <xf numFmtId="3" fontId="34" fillId="18" borderId="0" xfId="66" applyNumberFormat="1" applyFont="1" applyFill="1" applyAlignment="1">
      <alignment horizontal="right" vertical="center"/>
    </xf>
    <xf numFmtId="1" fontId="31" fillId="18" borderId="0" xfId="66" applyNumberFormat="1" applyFill="1"/>
    <xf numFmtId="3" fontId="30" fillId="19" borderId="0" xfId="65" applyNumberFormat="1" applyFill="1"/>
    <xf numFmtId="0" fontId="30" fillId="19" borderId="0" xfId="65" applyFill="1" applyAlignment="1">
      <alignment vertical="center"/>
    </xf>
    <xf numFmtId="0" fontId="31" fillId="19" borderId="0" xfId="65" applyFont="1" applyFill="1" applyAlignment="1">
      <alignment vertical="center"/>
    </xf>
    <xf numFmtId="0" fontId="31" fillId="19" borderId="0" xfId="65" applyFont="1" applyFill="1"/>
    <xf numFmtId="2" fontId="31" fillId="19" borderId="0" xfId="63" applyNumberFormat="1" applyFont="1" applyFill="1" applyAlignment="1">
      <alignment vertical="center"/>
    </xf>
    <xf numFmtId="0" fontId="31" fillId="19" borderId="0" xfId="63" applyFont="1" applyFill="1"/>
    <xf numFmtId="0" fontId="31" fillId="22" borderId="0" xfId="63" applyFont="1" applyFill="1"/>
    <xf numFmtId="0" fontId="47" fillId="19" borderId="0" xfId="90" applyNumberFormat="1" applyFont="1" applyFill="1" applyAlignment="1" applyProtection="1">
      <alignment vertical="center"/>
    </xf>
    <xf numFmtId="169" fontId="31" fillId="19" borderId="0" xfId="91" applyNumberFormat="1" applyFont="1" applyFill="1"/>
    <xf numFmtId="3" fontId="35" fillId="19" borderId="0" xfId="88" applyNumberFormat="1" applyFont="1" applyFill="1" applyBorder="1" applyAlignment="1">
      <alignment vertical="center"/>
    </xf>
    <xf numFmtId="3" fontId="35" fillId="19" borderId="0" xfId="88" applyNumberFormat="1" applyFont="1" applyFill="1" applyBorder="1" applyAlignment="1">
      <alignment horizontal="right" vertical="center"/>
    </xf>
    <xf numFmtId="49" fontId="36" fillId="19" borderId="0" xfId="88" applyNumberFormat="1" applyFont="1" applyFill="1" applyBorder="1" applyAlignment="1">
      <alignment horizontal="right" vertical="center"/>
    </xf>
    <xf numFmtId="3" fontId="36" fillId="19" borderId="0" xfId="88" applyNumberFormat="1" applyFont="1" applyFill="1" applyBorder="1" applyAlignment="1">
      <alignment horizontal="right" vertical="center"/>
    </xf>
    <xf numFmtId="0" fontId="47" fillId="19" borderId="0" xfId="93" applyNumberFormat="1" applyFont="1" applyFill="1" applyAlignment="1" applyProtection="1">
      <alignment vertical="center"/>
    </xf>
    <xf numFmtId="0" fontId="1" fillId="19" borderId="0" xfId="94" applyFill="1"/>
    <xf numFmtId="0" fontId="47" fillId="19" borderId="0" xfId="40" applyNumberFormat="1" applyFont="1" applyFill="1" applyAlignment="1" applyProtection="1">
      <alignment vertical="center"/>
    </xf>
    <xf numFmtId="0" fontId="27" fillId="0" borderId="16" xfId="40" applyFont="1" applyBorder="1" applyAlignment="1" applyProtection="1"/>
    <xf numFmtId="0" fontId="27" fillId="0" borderId="23" xfId="40" applyFont="1" applyBorder="1" applyAlignment="1" applyProtection="1"/>
    <xf numFmtId="0" fontId="32" fillId="0" borderId="16" xfId="40" applyFont="1" applyBorder="1" applyAlignment="1" applyProtection="1">
      <alignment vertical="center"/>
    </xf>
    <xf numFmtId="0" fontId="28" fillId="0" borderId="16" xfId="40" applyFont="1" applyBorder="1" applyAlignment="1" applyProtection="1">
      <alignment vertical="center"/>
    </xf>
    <xf numFmtId="0" fontId="34" fillId="19" borderId="0" xfId="65" applyFont="1" applyFill="1" applyAlignment="1">
      <alignment horizontal="center" vertical="center"/>
    </xf>
    <xf numFmtId="0" fontId="28" fillId="19" borderId="0" xfId="63" applyFont="1" applyFill="1" applyAlignment="1">
      <alignment horizontal="justify" vertical="center" wrapText="1"/>
    </xf>
    <xf numFmtId="0" fontId="31" fillId="19" borderId="0" xfId="65" applyFont="1" applyFill="1" applyAlignment="1">
      <alignment vertical="center" wrapText="1"/>
    </xf>
    <xf numFmtId="0" fontId="53" fillId="4" borderId="0" xfId="89" applyNumberFormat="1" applyFont="1" applyFill="1" applyAlignment="1" applyProtection="1"/>
    <xf numFmtId="0" fontId="47" fillId="4" borderId="0" xfId="90" applyNumberFormat="1" applyFont="1" applyFill="1" applyAlignment="1" applyProtection="1"/>
    <xf numFmtId="0" fontId="47" fillId="18" borderId="0" xfId="49" applyNumberFormat="1" applyFont="1" applyFill="1" applyAlignment="1" applyProtection="1"/>
    <xf numFmtId="0" fontId="28" fillId="19" borderId="0" xfId="65" applyFont="1" applyFill="1" applyAlignment="1">
      <alignment horizontal="left" vertical="center"/>
    </xf>
    <xf numFmtId="0" fontId="32" fillId="19" borderId="0" xfId="65" applyFont="1" applyFill="1" applyAlignment="1">
      <alignment horizontal="justify" vertical="center" wrapText="1"/>
    </xf>
    <xf numFmtId="0" fontId="30" fillId="19" borderId="0" xfId="65" applyFill="1" applyAlignment="1">
      <alignment horizontal="center" vertical="center"/>
    </xf>
    <xf numFmtId="0" fontId="31" fillId="18" borderId="0" xfId="66" applyFill="1"/>
    <xf numFmtId="0" fontId="35" fillId="19" borderId="0" xfId="65" applyFont="1" applyFill="1" applyAlignment="1">
      <alignment horizontal="center" vertical="center"/>
    </xf>
    <xf numFmtId="3" fontId="34" fillId="19" borderId="0" xfId="65" applyNumberFormat="1" applyFont="1" applyFill="1" applyAlignment="1">
      <alignment horizontal="right" vertical="center"/>
    </xf>
    <xf numFmtId="3" fontId="31" fillId="19" borderId="0" xfId="65" applyNumberFormat="1" applyFont="1" applyFill="1" applyAlignment="1">
      <alignment horizontal="right" vertical="center"/>
    </xf>
    <xf numFmtId="3" fontId="31" fillId="18" borderId="0" xfId="66" applyNumberFormat="1" applyFill="1" applyAlignment="1">
      <alignment vertical="center"/>
    </xf>
    <xf numFmtId="49" fontId="31" fillId="19" borderId="0" xfId="65" applyNumberFormat="1" applyFont="1" applyFill="1" applyAlignment="1">
      <alignment horizontal="right" vertical="center"/>
    </xf>
    <xf numFmtId="0" fontId="35" fillId="19" borderId="0" xfId="61" applyFont="1" applyFill="1" applyAlignment="1">
      <alignment horizontal="right" vertical="center"/>
    </xf>
    <xf numFmtId="0" fontId="31" fillId="19" borderId="0" xfId="65" applyFont="1" applyFill="1" applyAlignment="1">
      <alignment horizontal="left" vertical="center"/>
    </xf>
    <xf numFmtId="3" fontId="31" fillId="18" borderId="0" xfId="66" applyNumberFormat="1" applyFill="1" applyAlignment="1">
      <alignment horizontal="right" vertical="center"/>
    </xf>
    <xf numFmtId="0" fontId="31" fillId="18" borderId="0" xfId="66" applyFill="1" applyAlignment="1">
      <alignment vertical="center"/>
    </xf>
    <xf numFmtId="1" fontId="34" fillId="18" borderId="0" xfId="66" applyNumberFormat="1" applyFont="1" applyFill="1"/>
    <xf numFmtId="0" fontId="31" fillId="19" borderId="0" xfId="62" applyFill="1" applyAlignment="1">
      <alignment vertical="center"/>
    </xf>
    <xf numFmtId="0" fontId="31" fillId="19" borderId="0" xfId="62" applyFill="1"/>
    <xf numFmtId="0" fontId="31" fillId="4" borderId="0" xfId="62"/>
    <xf numFmtId="0" fontId="31" fillId="0" borderId="0" xfId="62" applyFill="1"/>
    <xf numFmtId="0" fontId="28" fillId="19" borderId="0" xfId="63" applyFont="1" applyFill="1" applyAlignment="1">
      <alignment vertical="center"/>
    </xf>
    <xf numFmtId="0" fontId="36" fillId="19" borderId="0" xfId="63" applyFont="1" applyFill="1" applyAlignment="1">
      <alignment horizontal="left" vertical="center"/>
    </xf>
    <xf numFmtId="0" fontId="35" fillId="19" borderId="0" xfId="63" applyFont="1" applyFill="1" applyAlignment="1">
      <alignment horizontal="center" vertical="center"/>
    </xf>
    <xf numFmtId="169" fontId="35" fillId="19" borderId="0" xfId="63" applyNumberFormat="1" applyFont="1" applyFill="1" applyAlignment="1">
      <alignment horizontal="right" vertical="center"/>
    </xf>
    <xf numFmtId="0" fontId="35" fillId="19" borderId="0" xfId="63" applyFont="1" applyFill="1" applyAlignment="1">
      <alignment horizontal="right" vertical="center"/>
    </xf>
    <xf numFmtId="0" fontId="35" fillId="19" borderId="0" xfId="63" applyFont="1" applyFill="1" applyAlignment="1">
      <alignment vertical="center"/>
    </xf>
    <xf numFmtId="169" fontId="36" fillId="19" borderId="0" xfId="63" applyNumberFormat="1" applyFont="1" applyFill="1" applyAlignment="1">
      <alignment horizontal="right" vertical="center"/>
    </xf>
    <xf numFmtId="0" fontId="36" fillId="19" borderId="0" xfId="63" applyFont="1" applyFill="1" applyAlignment="1">
      <alignment horizontal="right" vertical="center"/>
    </xf>
    <xf numFmtId="0" fontId="36" fillId="19" borderId="0" xfId="63" applyFont="1" applyFill="1" applyAlignment="1">
      <alignment vertical="center"/>
    </xf>
    <xf numFmtId="49" fontId="36" fillId="19" borderId="0" xfId="63" applyNumberFormat="1" applyFont="1" applyFill="1" applyAlignment="1">
      <alignment horizontal="right" vertical="center"/>
    </xf>
    <xf numFmtId="0" fontId="35" fillId="19" borderId="0" xfId="60" applyFont="1" applyFill="1" applyAlignment="1">
      <alignment horizontal="right" vertical="center"/>
    </xf>
    <xf numFmtId="0" fontId="31" fillId="19" borderId="0" xfId="63" applyFont="1" applyFill="1" applyAlignment="1">
      <alignment horizontal="left" vertical="center"/>
    </xf>
    <xf numFmtId="4" fontId="31" fillId="19" borderId="0" xfId="60" applyNumberFormat="1" applyFont="1" applyFill="1" applyAlignment="1">
      <alignment horizontal="right" vertical="center"/>
    </xf>
    <xf numFmtId="0" fontId="1" fillId="0" borderId="0" xfId="63" applyFont="1"/>
    <xf numFmtId="0" fontId="31" fillId="19" borderId="0" xfId="63" applyFont="1" applyFill="1" applyAlignment="1">
      <alignment vertical="center"/>
    </xf>
    <xf numFmtId="0" fontId="31" fillId="0" borderId="0" xfId="63" applyFont="1"/>
    <xf numFmtId="0" fontId="47" fillId="19" borderId="0" xfId="89" applyNumberFormat="1" applyFont="1" applyFill="1" applyAlignment="1" applyProtection="1">
      <alignment vertical="center"/>
    </xf>
    <xf numFmtId="0" fontId="1" fillId="19" borderId="0" xfId="95" applyFill="1"/>
    <xf numFmtId="0" fontId="28" fillId="19" borderId="0" xfId="95" applyFont="1" applyFill="1" applyAlignment="1">
      <alignment vertical="center"/>
    </xf>
    <xf numFmtId="1" fontId="32" fillId="21" borderId="0" xfId="95" applyNumberFormat="1" applyFont="1" applyFill="1" applyAlignment="1">
      <alignment vertical="center"/>
    </xf>
    <xf numFmtId="0" fontId="28" fillId="19" borderId="0" xfId="95" applyFont="1" applyFill="1" applyAlignment="1">
      <alignment horizontal="center" vertical="center"/>
    </xf>
    <xf numFmtId="0" fontId="34" fillId="19" borderId="0" xfId="95" applyFont="1" applyFill="1" applyAlignment="1">
      <alignment horizontal="center" vertical="center"/>
    </xf>
    <xf numFmtId="0" fontId="1" fillId="19" borderId="0" xfId="95" applyFill="1" applyAlignment="1">
      <alignment horizontal="center" vertical="center"/>
    </xf>
    <xf numFmtId="0" fontId="34" fillId="19" borderId="0" xfId="95" applyFont="1" applyFill="1" applyAlignment="1">
      <alignment horizontal="left" vertical="center"/>
    </xf>
    <xf numFmtId="0" fontId="1" fillId="19" borderId="0" xfId="95" applyFill="1" applyAlignment="1">
      <alignment vertical="center"/>
    </xf>
    <xf numFmtId="0" fontId="35" fillId="19" borderId="0" xfId="95" applyFont="1" applyFill="1" applyAlignment="1">
      <alignment horizontal="center" vertical="center"/>
    </xf>
    <xf numFmtId="4" fontId="31" fillId="19" borderId="0" xfId="95" applyNumberFormat="1" applyFont="1" applyFill="1" applyAlignment="1">
      <alignment horizontal="right" vertical="center"/>
    </xf>
    <xf numFmtId="3" fontId="35" fillId="19" borderId="0" xfId="95" applyNumberFormat="1" applyFont="1" applyFill="1" applyAlignment="1">
      <alignment vertical="center"/>
    </xf>
    <xf numFmtId="4" fontId="34" fillId="19" borderId="0" xfId="95" applyNumberFormat="1" applyFont="1" applyFill="1" applyAlignment="1">
      <alignment horizontal="right" vertical="center"/>
    </xf>
    <xf numFmtId="3" fontId="34" fillId="19" borderId="0" xfId="95" applyNumberFormat="1" applyFont="1" applyFill="1" applyAlignment="1">
      <alignment horizontal="right" vertical="center"/>
    </xf>
    <xf numFmtId="0" fontId="35" fillId="19" borderId="0" xfId="95" applyFont="1" applyFill="1" applyAlignment="1">
      <alignment horizontal="right" vertical="center"/>
    </xf>
    <xf numFmtId="3" fontId="35" fillId="19" borderId="0" xfId="95" applyNumberFormat="1" applyFont="1" applyFill="1" applyAlignment="1">
      <alignment horizontal="right" vertical="center"/>
    </xf>
    <xf numFmtId="3" fontId="31" fillId="19" borderId="0" xfId="95" applyNumberFormat="1" applyFont="1" applyFill="1" applyAlignment="1">
      <alignment horizontal="right" vertical="center"/>
    </xf>
    <xf numFmtId="0" fontId="36" fillId="19" borderId="0" xfId="95" applyFont="1" applyFill="1" applyAlignment="1">
      <alignment horizontal="center" vertical="center"/>
    </xf>
    <xf numFmtId="3" fontId="36" fillId="19" borderId="0" xfId="95" applyNumberFormat="1" applyFont="1" applyFill="1" applyAlignment="1">
      <alignment horizontal="right" vertical="center"/>
    </xf>
    <xf numFmtId="3" fontId="36" fillId="19" borderId="0" xfId="95" applyNumberFormat="1" applyFont="1" applyFill="1" applyAlignment="1">
      <alignment vertical="center"/>
    </xf>
    <xf numFmtId="49" fontId="31" fillId="19" borderId="0" xfId="95" applyNumberFormat="1" applyFont="1" applyFill="1" applyAlignment="1">
      <alignment horizontal="right" vertical="center"/>
    </xf>
    <xf numFmtId="0" fontId="31" fillId="19" borderId="0" xfId="95" applyFont="1" applyFill="1" applyAlignment="1">
      <alignment horizontal="left" vertical="center"/>
    </xf>
    <xf numFmtId="3" fontId="35" fillId="19" borderId="0" xfId="95" applyNumberFormat="1" applyFont="1" applyFill="1" applyAlignment="1">
      <alignment horizontal="left" vertical="center"/>
    </xf>
    <xf numFmtId="3" fontId="36" fillId="19" borderId="0" xfId="95" applyNumberFormat="1" applyFont="1" applyFill="1" applyAlignment="1">
      <alignment horizontal="left" vertical="center"/>
    </xf>
    <xf numFmtId="2" fontId="31" fillId="19" borderId="0" xfId="95" applyNumberFormat="1" applyFont="1" applyFill="1" applyAlignment="1">
      <alignment vertical="center"/>
    </xf>
    <xf numFmtId="0" fontId="1" fillId="0" borderId="0" xfId="95"/>
    <xf numFmtId="0" fontId="31" fillId="19" borderId="0" xfId="95" applyFont="1" applyFill="1" applyAlignment="1">
      <alignment vertical="center"/>
    </xf>
    <xf numFmtId="0" fontId="31" fillId="19" borderId="0" xfId="95" applyFont="1" applyFill="1"/>
    <xf numFmtId="0" fontId="31" fillId="0" borderId="0" xfId="95" applyFont="1"/>
    <xf numFmtId="0" fontId="33" fillId="19" borderId="0" xfId="96" applyFont="1" applyFill="1" applyAlignment="1">
      <alignment vertical="center" wrapText="1"/>
    </xf>
    <xf numFmtId="0" fontId="35" fillId="19" borderId="0" xfId="96" applyFont="1" applyFill="1" applyAlignment="1">
      <alignment horizontal="center" vertical="center"/>
    </xf>
    <xf numFmtId="0" fontId="31" fillId="19" borderId="0" xfId="96" applyFont="1" applyFill="1"/>
    <xf numFmtId="0" fontId="28" fillId="19" borderId="0" xfId="96" applyFont="1" applyFill="1"/>
    <xf numFmtId="1" fontId="32" fillId="19" borderId="0" xfId="96" applyNumberFormat="1" applyFont="1" applyFill="1" applyAlignment="1">
      <alignment vertical="center"/>
    </xf>
    <xf numFmtId="1" fontId="32" fillId="21" borderId="0" xfId="96" applyNumberFormat="1" applyFont="1" applyFill="1" applyAlignment="1">
      <alignment vertical="center"/>
    </xf>
    <xf numFmtId="0" fontId="30" fillId="19" borderId="0" xfId="96" applyFill="1" applyAlignment="1">
      <alignment vertical="top" wrapText="1"/>
    </xf>
    <xf numFmtId="0" fontId="32" fillId="19" borderId="0" xfId="96" applyFont="1" applyFill="1" applyAlignment="1">
      <alignment horizontal="center"/>
    </xf>
    <xf numFmtId="0" fontId="35" fillId="19" borderId="10" xfId="96" applyFont="1" applyFill="1" applyBorder="1" applyAlignment="1">
      <alignment horizontal="left" vertical="center"/>
    </xf>
    <xf numFmtId="0" fontId="30" fillId="19" borderId="10" xfId="96" applyFill="1" applyBorder="1" applyAlignment="1">
      <alignment horizontal="left"/>
    </xf>
    <xf numFmtId="0" fontId="32" fillId="19" borderId="10" xfId="96" applyFont="1" applyFill="1" applyBorder="1" applyAlignment="1">
      <alignment horizontal="center"/>
    </xf>
    <xf numFmtId="0" fontId="30" fillId="19" borderId="0" xfId="96" applyFill="1" applyBorder="1" applyAlignment="1">
      <alignment horizontal="center" vertical="center"/>
    </xf>
    <xf numFmtId="0" fontId="35" fillId="19" borderId="0" xfId="96" applyFont="1" applyFill="1"/>
    <xf numFmtId="0" fontId="34" fillId="19" borderId="0" xfId="96" applyFont="1" applyFill="1" applyBorder="1" applyAlignment="1">
      <alignment vertical="top"/>
    </xf>
    <xf numFmtId="0" fontId="30" fillId="19" borderId="0" xfId="96" applyFill="1" applyBorder="1" applyAlignment="1">
      <alignment vertical="top" wrapText="1"/>
    </xf>
    <xf numFmtId="0" fontId="35" fillId="19" borderId="0" xfId="96" applyFont="1" applyFill="1" applyBorder="1" applyAlignment="1">
      <alignment vertical="top" wrapText="1"/>
    </xf>
    <xf numFmtId="0" fontId="34" fillId="19" borderId="20" xfId="96" applyFont="1" applyFill="1" applyBorder="1" applyAlignment="1">
      <alignment vertical="top"/>
    </xf>
    <xf numFmtId="0" fontId="30" fillId="19" borderId="20" xfId="96" applyFill="1" applyBorder="1" applyAlignment="1">
      <alignment vertical="top" wrapText="1"/>
    </xf>
    <xf numFmtId="0" fontId="35" fillId="19" borderId="20" xfId="96" applyFont="1" applyFill="1" applyBorder="1" applyAlignment="1">
      <alignment vertical="top" wrapText="1"/>
    </xf>
    <xf numFmtId="0" fontId="31" fillId="19" borderId="20" xfId="96" applyFont="1" applyFill="1" applyBorder="1"/>
    <xf numFmtId="0" fontId="35" fillId="19" borderId="0" xfId="96" applyFont="1" applyFill="1" applyBorder="1" applyAlignment="1">
      <alignment horizontal="center" vertical="center"/>
    </xf>
    <xf numFmtId="0" fontId="34" fillId="19" borderId="15" xfId="96" applyFont="1" applyFill="1" applyBorder="1" applyAlignment="1">
      <alignment horizontal="center" vertical="center"/>
    </xf>
    <xf numFmtId="0" fontId="34" fillId="19" borderId="0" xfId="96" applyFont="1" applyFill="1" applyAlignment="1">
      <alignment horizontal="center" vertical="center"/>
    </xf>
    <xf numFmtId="0" fontId="34" fillId="19" borderId="0" xfId="96" applyFont="1" applyFill="1" applyBorder="1" applyAlignment="1">
      <alignment horizontal="center" vertical="center"/>
    </xf>
    <xf numFmtId="169" fontId="34" fillId="19" borderId="0" xfId="96" applyNumberFormat="1" applyFont="1" applyFill="1" applyAlignment="1">
      <alignment horizontal="right" vertical="center"/>
    </xf>
    <xf numFmtId="1" fontId="34" fillId="19" borderId="0" xfId="96" applyNumberFormat="1" applyFont="1" applyFill="1" applyAlignment="1">
      <alignment vertical="center"/>
    </xf>
    <xf numFmtId="169" fontId="35" fillId="19" borderId="0" xfId="96" applyNumberFormat="1" applyFont="1" applyFill="1"/>
    <xf numFmtId="49" fontId="31" fillId="19" borderId="0" xfId="96" applyNumberFormat="1" applyFont="1" applyFill="1" applyBorder="1" applyAlignment="1">
      <alignment horizontal="left" vertical="center"/>
    </xf>
    <xf numFmtId="169" fontId="31" fillId="19" borderId="0" xfId="96" applyNumberFormat="1" applyFont="1" applyFill="1"/>
    <xf numFmtId="0" fontId="31" fillId="19" borderId="0" xfId="96" applyFont="1" applyFill="1" applyAlignment="1">
      <alignment horizontal="left" vertical="center"/>
    </xf>
    <xf numFmtId="169" fontId="31" fillId="19" borderId="0" xfId="96" applyNumberFormat="1" applyFont="1" applyFill="1" applyBorder="1" applyAlignment="1">
      <alignment horizontal="right" vertical="center"/>
    </xf>
    <xf numFmtId="169" fontId="36" fillId="19" borderId="0" xfId="96" applyNumberFormat="1" applyFont="1" applyFill="1" applyBorder="1" applyAlignment="1">
      <alignment horizontal="right" vertical="center"/>
    </xf>
    <xf numFmtId="0" fontId="30" fillId="19" borderId="0" xfId="96" applyFill="1"/>
    <xf numFmtId="169" fontId="31" fillId="19" borderId="0" xfId="96" applyNumberFormat="1" applyFont="1" applyFill="1" applyAlignment="1">
      <alignment horizontal="right" vertical="center"/>
    </xf>
    <xf numFmtId="1" fontId="31" fillId="19" borderId="0" xfId="96" applyNumberFormat="1" applyFont="1" applyFill="1" applyAlignment="1">
      <alignment vertical="center"/>
    </xf>
    <xf numFmtId="49" fontId="31" fillId="19" borderId="0" xfId="96" applyNumberFormat="1" applyFont="1" applyFill="1" applyAlignment="1">
      <alignment vertical="center"/>
    </xf>
    <xf numFmtId="0" fontId="31" fillId="19" borderId="0" xfId="96" applyFont="1" applyFill="1" applyAlignment="1">
      <alignment horizontal="right" vertical="center"/>
    </xf>
    <xf numFmtId="0" fontId="35" fillId="19" borderId="0" xfId="96" applyFont="1" applyFill="1" applyAlignment="1">
      <alignment horizontal="right" vertical="center"/>
    </xf>
    <xf numFmtId="169" fontId="31" fillId="19" borderId="0" xfId="97" applyNumberFormat="1" applyFont="1" applyFill="1"/>
    <xf numFmtId="0" fontId="31" fillId="19" borderId="0" xfId="96" applyFont="1" applyFill="1" applyAlignment="1">
      <alignment vertical="center"/>
    </xf>
    <xf numFmtId="0" fontId="47" fillId="18" borderId="0" xfId="98" applyNumberFormat="1" applyFont="1" applyFill="1" applyAlignment="1" applyProtection="1"/>
    <xf numFmtId="0" fontId="47" fillId="19" borderId="0" xfId="98" applyNumberFormat="1" applyFont="1" applyFill="1" applyAlignment="1" applyProtection="1">
      <alignment vertical="center"/>
    </xf>
    <xf numFmtId="0" fontId="28" fillId="19" borderId="0" xfId="95" applyFont="1" applyFill="1" applyAlignment="1">
      <alignment wrapText="1"/>
    </xf>
    <xf numFmtId="0" fontId="35" fillId="19" borderId="0" xfId="95" applyFont="1" applyFill="1"/>
    <xf numFmtId="0" fontId="28" fillId="19" borderId="0" xfId="95" applyFont="1" applyFill="1"/>
    <xf numFmtId="0" fontId="32" fillId="19" borderId="0" xfId="95" applyFont="1" applyFill="1" applyAlignment="1">
      <alignment horizontal="center"/>
    </xf>
    <xf numFmtId="0" fontId="1" fillId="19" borderId="0" xfId="95" applyFill="1" applyAlignment="1">
      <alignment vertical="center" wrapText="1"/>
    </xf>
    <xf numFmtId="0" fontId="35" fillId="19" borderId="10" xfId="95" applyFont="1" applyFill="1" applyBorder="1" applyAlignment="1">
      <alignment horizontal="left" vertical="center"/>
    </xf>
    <xf numFmtId="0" fontId="1" fillId="19" borderId="10" xfId="95" applyFill="1" applyBorder="1" applyAlignment="1">
      <alignment horizontal="left"/>
    </xf>
    <xf numFmtId="0" fontId="32" fillId="19" borderId="10" xfId="95" applyFont="1" applyFill="1" applyBorder="1" applyAlignment="1">
      <alignment horizontal="center"/>
    </xf>
    <xf numFmtId="0" fontId="1" fillId="19" borderId="18" xfId="95" applyFill="1" applyBorder="1" applyAlignment="1">
      <alignment horizontal="center" vertical="center"/>
    </xf>
    <xf numFmtId="0" fontId="35" fillId="19" borderId="0" xfId="95" applyFont="1" applyFill="1" applyAlignment="1">
      <alignment horizontal="left" vertical="center"/>
    </xf>
    <xf numFmtId="169" fontId="34" fillId="19" borderId="0" xfId="95" applyNumberFormat="1" applyFont="1" applyFill="1" applyAlignment="1">
      <alignment vertical="center"/>
    </xf>
    <xf numFmtId="169" fontId="34" fillId="19" borderId="0" xfId="95" applyNumberFormat="1" applyFont="1" applyFill="1" applyAlignment="1">
      <alignment horizontal="right" vertical="center"/>
    </xf>
    <xf numFmtId="177" fontId="35" fillId="19" borderId="0" xfId="95" applyNumberFormat="1" applyFont="1" applyFill="1" applyAlignment="1">
      <alignment horizontal="right" vertical="center"/>
    </xf>
    <xf numFmtId="169" fontId="35" fillId="19" borderId="0" xfId="95" applyNumberFormat="1" applyFont="1" applyFill="1"/>
    <xf numFmtId="49" fontId="36" fillId="19" borderId="0" xfId="95" applyNumberFormat="1" applyFont="1" applyFill="1" applyAlignment="1">
      <alignment horizontal="left" vertical="center"/>
    </xf>
    <xf numFmtId="169" fontId="31" fillId="19" borderId="0" xfId="95" applyNumberFormat="1" applyFont="1" applyFill="1" applyAlignment="1">
      <alignment vertical="center"/>
    </xf>
    <xf numFmtId="177" fontId="36" fillId="19" borderId="0" xfId="95" applyNumberFormat="1" applyFont="1" applyFill="1" applyAlignment="1">
      <alignment horizontal="right" vertical="center"/>
    </xf>
    <xf numFmtId="4" fontId="36" fillId="19" borderId="0" xfId="95" applyNumberFormat="1" applyFont="1" applyFill="1" applyAlignment="1">
      <alignment horizontal="right" vertical="center"/>
    </xf>
    <xf numFmtId="169" fontId="31" fillId="19" borderId="0" xfId="95" applyNumberFormat="1" applyFont="1" applyFill="1"/>
    <xf numFmtId="49" fontId="36" fillId="19" borderId="0" xfId="95" applyNumberFormat="1" applyFont="1" applyFill="1" applyAlignment="1">
      <alignment horizontal="right" vertical="center"/>
    </xf>
    <xf numFmtId="169" fontId="31" fillId="19" borderId="0" xfId="95" applyNumberFormat="1" applyFont="1" applyFill="1" applyAlignment="1">
      <alignment horizontal="right" vertical="center"/>
    </xf>
    <xf numFmtId="0" fontId="31" fillId="19" borderId="0" xfId="95" applyFont="1" applyFill="1" applyAlignment="1">
      <alignment horizontal="right" vertical="center"/>
    </xf>
    <xf numFmtId="3" fontId="37" fillId="19" borderId="0" xfId="95" applyNumberFormat="1" applyFont="1" applyFill="1" applyAlignment="1">
      <alignment vertical="center"/>
    </xf>
    <xf numFmtId="0" fontId="47" fillId="19" borderId="0" xfId="48" applyNumberFormat="1" applyFont="1" applyFill="1" applyAlignment="1" applyProtection="1">
      <alignment vertical="center"/>
    </xf>
    <xf numFmtId="0" fontId="28" fillId="19" borderId="0" xfId="95" applyFont="1" applyFill="1" applyAlignment="1">
      <alignment horizontal="left" vertical="center"/>
    </xf>
    <xf numFmtId="0" fontId="1" fillId="21" borderId="0" xfId="95" applyFill="1"/>
    <xf numFmtId="0" fontId="32" fillId="19" borderId="0" xfId="95" applyFont="1" applyFill="1" applyAlignment="1">
      <alignment vertical="center"/>
    </xf>
    <xf numFmtId="0" fontId="31" fillId="19" borderId="12" xfId="95" applyFont="1" applyFill="1" applyBorder="1"/>
    <xf numFmtId="0" fontId="35" fillId="19" borderId="0" xfId="95" applyFont="1" applyFill="1" applyAlignment="1">
      <alignment horizontal="center"/>
    </xf>
    <xf numFmtId="0" fontId="34" fillId="19" borderId="0" xfId="95" applyFont="1" applyFill="1" applyAlignment="1">
      <alignment horizontal="center"/>
    </xf>
    <xf numFmtId="169" fontId="1" fillId="19" borderId="0" xfId="95" applyNumberFormat="1" applyFill="1"/>
    <xf numFmtId="0" fontId="34" fillId="19" borderId="0" xfId="95" applyFont="1" applyFill="1" applyAlignment="1">
      <alignment vertical="center"/>
    </xf>
    <xf numFmtId="169" fontId="36" fillId="19" borderId="0" xfId="95" applyNumberFormat="1" applyFont="1" applyFill="1" applyAlignment="1">
      <alignment horizontal="right" vertical="center"/>
    </xf>
    <xf numFmtId="169" fontId="35" fillId="19" borderId="0" xfId="95" applyNumberFormat="1" applyFont="1" applyFill="1" applyAlignment="1">
      <alignment horizontal="right" vertical="center"/>
    </xf>
    <xf numFmtId="3" fontId="31" fillId="19" borderId="0" xfId="95" applyNumberFormat="1" applyFont="1" applyFill="1" applyAlignment="1">
      <alignment vertical="center"/>
    </xf>
    <xf numFmtId="49" fontId="31" fillId="19" borderId="0" xfId="95" applyNumberFormat="1" applyFont="1" applyFill="1" applyAlignment="1">
      <alignment vertical="center"/>
    </xf>
    <xf numFmtId="0" fontId="47" fillId="19" borderId="0" xfId="49" applyNumberFormat="1" applyFont="1" applyFill="1" applyAlignment="1" applyProtection="1">
      <alignment vertical="center"/>
    </xf>
    <xf numFmtId="0" fontId="1" fillId="0" borderId="0" xfId="95" applyAlignment="1">
      <alignment wrapText="1"/>
    </xf>
    <xf numFmtId="1" fontId="35" fillId="21" borderId="0" xfId="95" applyNumberFormat="1" applyFont="1" applyFill="1" applyAlignment="1">
      <alignment vertical="center"/>
    </xf>
    <xf numFmtId="1" fontId="38" fillId="21" borderId="0" xfId="95" applyNumberFormat="1" applyFont="1" applyFill="1" applyAlignment="1">
      <alignment vertical="center"/>
    </xf>
    <xf numFmtId="0" fontId="37" fillId="19" borderId="0" xfId="95" applyFont="1" applyFill="1"/>
    <xf numFmtId="0" fontId="31" fillId="19" borderId="10" xfId="95" applyFont="1" applyFill="1" applyBorder="1" applyAlignment="1">
      <alignment horizontal="left"/>
    </xf>
    <xf numFmtId="0" fontId="37" fillId="19" borderId="10" xfId="95" applyFont="1" applyFill="1" applyBorder="1" applyAlignment="1">
      <alignment horizontal="left"/>
    </xf>
    <xf numFmtId="0" fontId="35" fillId="19" borderId="12" xfId="95" applyFont="1" applyFill="1" applyBorder="1" applyAlignment="1">
      <alignment horizontal="center" vertical="center"/>
    </xf>
    <xf numFmtId="3" fontId="38" fillId="19" borderId="0" xfId="95" applyNumberFormat="1" applyFont="1" applyFill="1" applyAlignment="1">
      <alignment horizontal="left" vertical="center"/>
    </xf>
    <xf numFmtId="3" fontId="39" fillId="19" borderId="0" xfId="95" applyNumberFormat="1" applyFont="1" applyFill="1" applyAlignment="1">
      <alignment horizontal="left" vertical="center"/>
    </xf>
    <xf numFmtId="0" fontId="31" fillId="19" borderId="0" xfId="95" applyFont="1" applyFill="1" applyAlignment="1">
      <alignment horizontal="center" vertical="center"/>
    </xf>
    <xf numFmtId="49" fontId="37" fillId="19" borderId="0" xfId="95" applyNumberFormat="1" applyFont="1" applyFill="1" applyAlignment="1">
      <alignment vertical="center"/>
    </xf>
    <xf numFmtId="169" fontId="31" fillId="19" borderId="0" xfId="95" applyNumberFormat="1" applyFont="1" applyFill="1" applyAlignment="1">
      <alignment horizontal="center" vertical="center"/>
    </xf>
    <xf numFmtId="1" fontId="32" fillId="19" borderId="0" xfId="95" applyNumberFormat="1" applyFont="1" applyFill="1" applyAlignment="1">
      <alignment vertical="center" wrapText="1"/>
    </xf>
    <xf numFmtId="1" fontId="28" fillId="21" borderId="0" xfId="95" applyNumberFormat="1" applyFont="1" applyFill="1" applyAlignment="1">
      <alignment vertical="center"/>
    </xf>
    <xf numFmtId="1" fontId="32" fillId="19" borderId="0" xfId="95" applyNumberFormat="1" applyFont="1" applyFill="1" applyAlignment="1">
      <alignment vertical="center"/>
    </xf>
    <xf numFmtId="0" fontId="1" fillId="18" borderId="0" xfId="95" applyFill="1" applyAlignment="1">
      <alignment horizontal="justify" wrapText="1"/>
    </xf>
    <xf numFmtId="0" fontId="31" fillId="19" borderId="12" xfId="95" applyFont="1" applyFill="1" applyBorder="1" applyAlignment="1">
      <alignment horizontal="center" vertical="center"/>
    </xf>
    <xf numFmtId="3" fontId="31" fillId="19" borderId="0" xfId="100" applyNumberFormat="1" applyFont="1" applyFill="1" applyAlignment="1">
      <alignment horizontal="right" vertical="center"/>
    </xf>
    <xf numFmtId="3" fontId="40" fillId="19" borderId="0" xfId="100" applyNumberFormat="1" applyFont="1" applyFill="1" applyAlignment="1">
      <alignment horizontal="right" vertical="center"/>
    </xf>
    <xf numFmtId="49" fontId="31" fillId="19" borderId="0" xfId="100" applyNumberFormat="1" applyFont="1" applyFill="1" applyAlignment="1">
      <alignment horizontal="right" vertical="center"/>
    </xf>
    <xf numFmtId="0" fontId="28" fillId="19" borderId="0" xfId="95" applyFont="1" applyFill="1" applyAlignment="1">
      <alignment vertical="center" wrapText="1"/>
    </xf>
    <xf numFmtId="0" fontId="31" fillId="19" borderId="10" xfId="95" applyFont="1" applyFill="1" applyBorder="1" applyAlignment="1">
      <alignment horizontal="left" vertical="center"/>
    </xf>
    <xf numFmtId="4" fontId="35" fillId="19" borderId="0" xfId="95" applyNumberFormat="1" applyFont="1" applyFill="1" applyAlignment="1">
      <alignment horizontal="right" vertical="center"/>
    </xf>
    <xf numFmtId="3" fontId="1" fillId="19" borderId="0" xfId="95" applyNumberFormat="1" applyFill="1"/>
    <xf numFmtId="3" fontId="36" fillId="19" borderId="0" xfId="64" applyNumberFormat="1" applyFont="1" applyFill="1" applyAlignment="1">
      <alignment horizontal="right" vertical="center" wrapText="1"/>
    </xf>
    <xf numFmtId="4" fontId="36" fillId="19" borderId="0" xfId="95" applyNumberFormat="1" applyFont="1" applyFill="1" applyAlignment="1">
      <alignment vertical="center"/>
    </xf>
    <xf numFmtId="0" fontId="36" fillId="19" borderId="0" xfId="95" applyFont="1" applyFill="1" applyAlignment="1">
      <alignment horizontal="right" vertical="center"/>
    </xf>
    <xf numFmtId="0" fontId="31" fillId="0" borderId="0" xfId="95" applyFont="1" applyAlignment="1">
      <alignment vertical="center" wrapText="1"/>
    </xf>
    <xf numFmtId="0" fontId="47" fillId="19" borderId="0" xfId="101" applyNumberFormat="1" applyFont="1" applyFill="1" applyAlignment="1" applyProtection="1">
      <alignment vertical="center"/>
    </xf>
    <xf numFmtId="2" fontId="28" fillId="19" borderId="0" xfId="95" applyNumberFormat="1" applyFont="1" applyFill="1" applyAlignment="1">
      <alignment horizontal="left" vertical="center"/>
    </xf>
    <xf numFmtId="2" fontId="1" fillId="19" borderId="0" xfId="95" applyNumberFormat="1" applyFill="1"/>
    <xf numFmtId="2" fontId="1" fillId="19" borderId="0" xfId="95" applyNumberFormat="1" applyFill="1" applyAlignment="1">
      <alignment horizontal="left" vertical="center"/>
    </xf>
    <xf numFmtId="2" fontId="32" fillId="19" borderId="0" xfId="95" applyNumberFormat="1" applyFont="1" applyFill="1" applyAlignment="1">
      <alignment vertical="center"/>
    </xf>
    <xf numFmtId="2" fontId="32" fillId="21" borderId="0" xfId="95" applyNumberFormat="1" applyFont="1" applyFill="1" applyAlignment="1">
      <alignment vertical="center"/>
    </xf>
    <xf numFmtId="2" fontId="34" fillId="19" borderId="0" xfId="95" applyNumberFormat="1" applyFont="1" applyFill="1" applyAlignment="1">
      <alignment horizontal="left" vertical="center"/>
    </xf>
    <xf numFmtId="2" fontId="31" fillId="19" borderId="0" xfId="95" applyNumberFormat="1" applyFont="1" applyFill="1" applyAlignment="1">
      <alignment horizontal="left" vertical="center"/>
    </xf>
    <xf numFmtId="2" fontId="28" fillId="19" borderId="10" xfId="95" applyNumberFormat="1" applyFont="1" applyFill="1" applyBorder="1" applyAlignment="1">
      <alignment horizontal="left" vertical="center"/>
    </xf>
    <xf numFmtId="2" fontId="35" fillId="19" borderId="0" xfId="95" applyNumberFormat="1" applyFont="1" applyFill="1" applyAlignment="1">
      <alignment horizontal="left" vertical="center"/>
    </xf>
    <xf numFmtId="2" fontId="1" fillId="19" borderId="10" xfId="95" applyNumberFormat="1" applyFill="1" applyBorder="1" applyAlignment="1">
      <alignment horizontal="center" vertical="center"/>
    </xf>
    <xf numFmtId="2" fontId="35" fillId="19" borderId="12" xfId="95" applyNumberFormat="1" applyFont="1" applyFill="1" applyBorder="1" applyAlignment="1">
      <alignment horizontal="center" vertical="center"/>
    </xf>
    <xf numFmtId="1" fontId="35" fillId="19" borderId="0" xfId="95" applyNumberFormat="1" applyFont="1" applyFill="1" applyAlignment="1">
      <alignment horizontal="center" vertical="center"/>
    </xf>
    <xf numFmtId="1" fontId="1" fillId="19" borderId="0" xfId="95" applyNumberFormat="1" applyFill="1" applyAlignment="1">
      <alignment vertical="center"/>
    </xf>
    <xf numFmtId="169" fontId="34" fillId="19" borderId="0" xfId="92" applyNumberFormat="1" applyFont="1" applyFill="1" applyAlignment="1">
      <alignment horizontal="right" vertical="center"/>
    </xf>
    <xf numFmtId="169" fontId="1" fillId="19" borderId="0" xfId="92" applyNumberFormat="1" applyFill="1" applyAlignment="1">
      <alignment horizontal="right" vertical="center"/>
    </xf>
    <xf numFmtId="169" fontId="1" fillId="19" borderId="0" xfId="95" applyNumberFormat="1" applyFill="1" applyAlignment="1">
      <alignment horizontal="right" vertical="center"/>
    </xf>
    <xf numFmtId="2" fontId="31" fillId="19" borderId="0" xfId="95" applyNumberFormat="1" applyFont="1" applyFill="1"/>
    <xf numFmtId="169" fontId="31" fillId="19" borderId="0" xfId="92" applyNumberFormat="1" applyFont="1" applyFill="1" applyAlignment="1">
      <alignment horizontal="right" vertical="center"/>
    </xf>
    <xf numFmtId="0" fontId="47" fillId="19" borderId="0" xfId="42" applyNumberFormat="1" applyFont="1" applyFill="1" applyAlignment="1" applyProtection="1">
      <alignment vertical="center"/>
    </xf>
    <xf numFmtId="2" fontId="35" fillId="19" borderId="10" xfId="95" applyNumberFormat="1" applyFont="1" applyFill="1" applyBorder="1" applyAlignment="1">
      <alignment horizontal="left" vertical="center"/>
    </xf>
    <xf numFmtId="2" fontId="35" fillId="19" borderId="10" xfId="95" applyNumberFormat="1" applyFont="1" applyFill="1" applyBorder="1" applyAlignment="1">
      <alignment horizontal="center" vertical="center"/>
    </xf>
    <xf numFmtId="2" fontId="35" fillId="19" borderId="0" xfId="95" applyNumberFormat="1" applyFont="1" applyFill="1" applyAlignment="1">
      <alignment horizontal="center" vertical="center"/>
    </xf>
    <xf numFmtId="49" fontId="1" fillId="19" borderId="0" xfId="95" applyNumberFormat="1" applyFill="1"/>
    <xf numFmtId="49" fontId="35" fillId="19" borderId="0" xfId="95" applyNumberFormat="1" applyFont="1" applyFill="1" applyAlignment="1">
      <alignment horizontal="right" vertical="center"/>
    </xf>
    <xf numFmtId="0" fontId="47" fillId="19" borderId="0" xfId="44" applyNumberFormat="1" applyFont="1" applyFill="1" applyAlignment="1" applyProtection="1">
      <alignment vertical="center"/>
    </xf>
    <xf numFmtId="0" fontId="1" fillId="19" borderId="0" xfId="95" applyFill="1" applyAlignment="1">
      <alignment wrapText="1"/>
    </xf>
    <xf numFmtId="0" fontId="34" fillId="19" borderId="12" xfId="95" applyFont="1" applyFill="1" applyBorder="1" applyAlignment="1">
      <alignment horizontal="center" vertical="center"/>
    </xf>
    <xf numFmtId="0" fontId="35" fillId="19" borderId="15" xfId="95" applyFont="1" applyFill="1" applyBorder="1" applyAlignment="1">
      <alignment horizontal="center" vertical="center"/>
    </xf>
    <xf numFmtId="169" fontId="34" fillId="19" borderId="0" xfId="95" applyNumberFormat="1" applyFont="1" applyFill="1" applyAlignment="1">
      <alignment horizontal="center" vertical="center"/>
    </xf>
    <xf numFmtId="0" fontId="1" fillId="19" borderId="0" xfId="95" applyFill="1" applyAlignment="1">
      <alignment horizontal="right"/>
    </xf>
    <xf numFmtId="0" fontId="1" fillId="19" borderId="0" xfId="95" applyFill="1" applyAlignment="1">
      <alignment horizontal="right" vertical="center"/>
    </xf>
    <xf numFmtId="0" fontId="47" fillId="19" borderId="0" xfId="45" applyNumberFormat="1" applyFont="1" applyFill="1" applyAlignment="1" applyProtection="1">
      <alignment vertical="center"/>
    </xf>
    <xf numFmtId="0" fontId="28" fillId="19" borderId="0" xfId="95" applyFont="1" applyFill="1" applyAlignment="1">
      <alignment horizontal="justify" vertical="center" wrapText="1"/>
    </xf>
    <xf numFmtId="1" fontId="32" fillId="20" borderId="0" xfId="95" applyNumberFormat="1" applyFont="1" applyFill="1" applyAlignment="1">
      <alignment vertical="center"/>
    </xf>
    <xf numFmtId="0" fontId="35" fillId="19" borderId="10" xfId="95" applyFont="1" applyFill="1" applyBorder="1" applyAlignment="1">
      <alignment horizontal="left"/>
    </xf>
    <xf numFmtId="0" fontId="31" fillId="19" borderId="10" xfId="95" applyFont="1" applyFill="1" applyBorder="1" applyAlignment="1">
      <alignment horizontal="center" vertical="center"/>
    </xf>
    <xf numFmtId="0" fontId="35" fillId="19" borderId="18" xfId="95" applyFont="1" applyFill="1" applyBorder="1" applyAlignment="1">
      <alignment horizontal="center" vertical="center"/>
    </xf>
    <xf numFmtId="0" fontId="47" fillId="19" borderId="0" xfId="46" applyNumberFormat="1" applyFont="1" applyFill="1" applyAlignment="1" applyProtection="1">
      <alignment vertical="center"/>
    </xf>
    <xf numFmtId="0" fontId="28" fillId="0" borderId="0" xfId="95" applyFont="1" applyAlignment="1">
      <alignment vertical="center"/>
    </xf>
    <xf numFmtId="0" fontId="35" fillId="19" borderId="10" xfId="95" applyFont="1" applyFill="1" applyBorder="1"/>
    <xf numFmtId="177" fontId="31" fillId="19" borderId="0" xfId="95" applyNumberFormat="1" applyFont="1" applyFill="1" applyAlignment="1">
      <alignment horizontal="right" vertical="center"/>
    </xf>
    <xf numFmtId="0" fontId="30" fillId="19" borderId="0" xfId="95" applyFont="1" applyFill="1"/>
    <xf numFmtId="0" fontId="35" fillId="19" borderId="17" xfId="95" applyFont="1" applyFill="1" applyBorder="1" applyAlignment="1">
      <alignment horizontal="left" vertical="center"/>
    </xf>
    <xf numFmtId="0" fontId="1" fillId="19" borderId="17" xfId="95" applyFill="1" applyBorder="1" applyAlignment="1">
      <alignment horizontal="center" vertical="center"/>
    </xf>
    <xf numFmtId="0" fontId="35" fillId="19" borderId="11" xfId="95" applyFont="1" applyFill="1" applyBorder="1" applyAlignment="1">
      <alignment horizontal="center" vertical="center"/>
    </xf>
    <xf numFmtId="0" fontId="35" fillId="19" borderId="10" xfId="95" applyFont="1" applyFill="1" applyBorder="1" applyAlignment="1">
      <alignment vertical="center"/>
    </xf>
    <xf numFmtId="0" fontId="1" fillId="19" borderId="12" xfId="95" applyFill="1" applyBorder="1" applyAlignment="1">
      <alignment horizontal="center" vertical="center"/>
    </xf>
    <xf numFmtId="177" fontId="31" fillId="19" borderId="0" xfId="95" applyNumberFormat="1" applyFont="1" applyFill="1" applyAlignment="1">
      <alignment horizontal="right"/>
    </xf>
    <xf numFmtId="3" fontId="31" fillId="19" borderId="0" xfId="95" applyNumberFormat="1" applyFont="1" applyFill="1"/>
    <xf numFmtId="3" fontId="31" fillId="19" borderId="0" xfId="95" applyNumberFormat="1" applyFont="1" applyFill="1" applyAlignment="1">
      <alignment horizontal="right"/>
    </xf>
    <xf numFmtId="177" fontId="34" fillId="19" borderId="0" xfId="95" applyNumberFormat="1" applyFont="1" applyFill="1" applyAlignment="1">
      <alignment horizontal="right" vertical="center"/>
    </xf>
    <xf numFmtId="0" fontId="34" fillId="0" borderId="0" xfId="95" applyFont="1" applyAlignment="1">
      <alignment horizontal="left" vertical="center"/>
    </xf>
    <xf numFmtId="0" fontId="31" fillId="0" borderId="0" xfId="95" applyFont="1" applyAlignment="1">
      <alignment vertical="center"/>
    </xf>
    <xf numFmtId="0" fontId="31" fillId="21" borderId="0" xfId="95" applyFont="1" applyFill="1"/>
    <xf numFmtId="0" fontId="28" fillId="21" borderId="0" xfId="95" applyFont="1" applyFill="1" applyAlignment="1">
      <alignment horizontal="left" vertical="center"/>
    </xf>
    <xf numFmtId="164" fontId="31" fillId="0" borderId="0" xfId="102" applyFont="1"/>
    <xf numFmtId="0" fontId="28" fillId="0" borderId="0" xfId="95" applyFont="1" applyAlignment="1">
      <alignment horizontal="left" vertical="center"/>
    </xf>
    <xf numFmtId="49" fontId="31" fillId="0" borderId="0" xfId="95" applyNumberFormat="1" applyFont="1" applyAlignment="1">
      <alignment vertical="center"/>
    </xf>
    <xf numFmtId="49" fontId="28" fillId="0" borderId="0" xfId="95" applyNumberFormat="1" applyFont="1" applyAlignment="1">
      <alignment horizontal="left" vertical="center"/>
    </xf>
    <xf numFmtId="0" fontId="28" fillId="0" borderId="0" xfId="95" applyFont="1" applyAlignment="1">
      <alignment vertical="center" wrapText="1"/>
    </xf>
    <xf numFmtId="49" fontId="34" fillId="0" borderId="0" xfId="95" applyNumberFormat="1" applyFont="1" applyAlignment="1">
      <alignment horizontal="left" vertical="center"/>
    </xf>
    <xf numFmtId="0" fontId="1" fillId="0" borderId="0" xfId="95" applyAlignment="1">
      <alignment vertical="center" wrapText="1"/>
    </xf>
    <xf numFmtId="0" fontId="28" fillId="0" borderId="0" xfId="95" applyFont="1" applyAlignment="1">
      <alignment horizontal="justify" vertical="center" wrapText="1"/>
    </xf>
    <xf numFmtId="0" fontId="34" fillId="0" borderId="0" xfId="95" applyFont="1"/>
    <xf numFmtId="0" fontId="34" fillId="0" borderId="10" xfId="95" applyFont="1" applyBorder="1" applyAlignment="1">
      <alignment horizontal="left" vertical="center"/>
    </xf>
    <xf numFmtId="49" fontId="34" fillId="0" borderId="10" xfId="95" applyNumberFormat="1" applyFont="1" applyBorder="1" applyAlignment="1">
      <alignment horizontal="left" vertical="center"/>
    </xf>
    <xf numFmtId="0" fontId="1" fillId="0" borderId="10" xfId="95" applyBorder="1" applyAlignment="1">
      <alignment horizontal="left" vertical="center"/>
    </xf>
    <xf numFmtId="0" fontId="1" fillId="0" borderId="0" xfId="95" applyAlignment="1">
      <alignment horizontal="left" vertical="center"/>
    </xf>
    <xf numFmtId="0" fontId="34" fillId="0" borderId="13" xfId="95" applyFont="1" applyBorder="1" applyAlignment="1">
      <alignment horizontal="center" vertical="center"/>
    </xf>
    <xf numFmtId="49" fontId="34" fillId="0" borderId="0" xfId="95" applyNumberFormat="1" applyFont="1" applyAlignment="1">
      <alignment horizontal="center" vertical="center"/>
    </xf>
    <xf numFmtId="0" fontId="34" fillId="0" borderId="0" xfId="95" applyFont="1" applyAlignment="1">
      <alignment horizontal="center" vertical="center"/>
    </xf>
    <xf numFmtId="0" fontId="34" fillId="0" borderId="0" xfId="95" applyFont="1" applyAlignment="1">
      <alignment vertical="center"/>
    </xf>
    <xf numFmtId="0" fontId="1" fillId="0" borderId="14" xfId="95" applyBorder="1" applyAlignment="1">
      <alignment vertical="center" wrapText="1"/>
    </xf>
    <xf numFmtId="49" fontId="1" fillId="0" borderId="0" xfId="95" applyNumberFormat="1" applyAlignment="1">
      <alignment vertical="center" wrapText="1"/>
    </xf>
    <xf numFmtId="169" fontId="40" fillId="0" borderId="14" xfId="95" applyNumberFormat="1" applyFont="1" applyBorder="1" applyAlignment="1">
      <alignment vertical="center" wrapText="1"/>
    </xf>
    <xf numFmtId="169" fontId="40" fillId="0" borderId="0" xfId="95" applyNumberFormat="1" applyFont="1" applyAlignment="1">
      <alignment vertical="center" wrapText="1"/>
    </xf>
    <xf numFmtId="0" fontId="34" fillId="0" borderId="0" xfId="95" applyFont="1" applyAlignment="1">
      <alignment horizontal="right" vertical="center"/>
    </xf>
    <xf numFmtId="169" fontId="40" fillId="0" borderId="14" xfId="95" applyNumberFormat="1" applyFont="1" applyBorder="1" applyAlignment="1">
      <alignment horizontal="right" vertical="center" wrapText="1"/>
    </xf>
    <xf numFmtId="169" fontId="40" fillId="0" borderId="0" xfId="95" applyNumberFormat="1" applyFont="1" applyAlignment="1">
      <alignment horizontal="right" vertical="center" wrapText="1"/>
    </xf>
    <xf numFmtId="0" fontId="1" fillId="0" borderId="0" xfId="95" applyAlignment="1">
      <alignment horizontal="right" vertical="center" wrapText="1"/>
    </xf>
    <xf numFmtId="0" fontId="34" fillId="0" borderId="0" xfId="95" applyFont="1" applyAlignment="1">
      <alignment horizontal="left"/>
    </xf>
    <xf numFmtId="0" fontId="1" fillId="0" borderId="0" xfId="95" applyAlignment="1">
      <alignment horizontal="right" vertical="center"/>
    </xf>
    <xf numFmtId="0" fontId="1" fillId="0" borderId="0" xfId="95" applyAlignment="1">
      <alignment vertical="center"/>
    </xf>
    <xf numFmtId="3" fontId="31" fillId="0" borderId="0" xfId="95" applyNumberFormat="1" applyFont="1" applyAlignment="1">
      <alignment horizontal="left" vertical="center"/>
    </xf>
    <xf numFmtId="3" fontId="31" fillId="0" borderId="0" xfId="95" applyNumberFormat="1" applyFont="1" applyAlignment="1">
      <alignment horizontal="right" vertical="center"/>
    </xf>
    <xf numFmtId="49" fontId="31" fillId="0" borderId="0" xfId="95" applyNumberFormat="1" applyFont="1" applyAlignment="1">
      <alignment horizontal="right" vertical="center"/>
    </xf>
    <xf numFmtId="177" fontId="31" fillId="0" borderId="0" xfId="95" applyNumberFormat="1" applyFont="1" applyAlignment="1">
      <alignment horizontal="right" vertical="center"/>
    </xf>
    <xf numFmtId="177" fontId="1" fillId="0" borderId="0" xfId="95" applyNumberFormat="1" applyAlignment="1">
      <alignment horizontal="right" vertical="center"/>
    </xf>
    <xf numFmtId="3" fontId="31" fillId="0" borderId="0" xfId="95" applyNumberFormat="1" applyFont="1"/>
    <xf numFmtId="177" fontId="1" fillId="0" borderId="0" xfId="95" applyNumberFormat="1" applyAlignment="1">
      <alignment horizontal="right" vertical="center" wrapText="1"/>
    </xf>
    <xf numFmtId="49" fontId="1" fillId="0" borderId="0" xfId="95" applyNumberFormat="1" applyAlignment="1">
      <alignment horizontal="right" vertical="center" wrapText="1"/>
    </xf>
    <xf numFmtId="177" fontId="34" fillId="0" borderId="0" xfId="95" applyNumberFormat="1" applyFont="1" applyAlignment="1">
      <alignment horizontal="right" vertical="center"/>
    </xf>
    <xf numFmtId="0" fontId="31" fillId="0" borderId="0" xfId="95" applyFont="1" applyAlignment="1">
      <alignment horizontal="left"/>
    </xf>
    <xf numFmtId="49" fontId="31" fillId="0" borderId="0" xfId="95" applyNumberFormat="1" applyFont="1" applyAlignment="1">
      <alignment horizontal="left" vertical="center"/>
    </xf>
    <xf numFmtId="0" fontId="31" fillId="0" borderId="0" xfId="95" quotePrefix="1" applyFont="1" applyAlignment="1">
      <alignment horizontal="left" vertical="center" wrapText="1"/>
    </xf>
    <xf numFmtId="49" fontId="31" fillId="0" borderId="0" xfId="95" quotePrefix="1" applyNumberFormat="1" applyFont="1" applyAlignment="1">
      <alignment horizontal="left" vertical="center" wrapText="1"/>
    </xf>
    <xf numFmtId="49" fontId="34" fillId="0" borderId="0" xfId="95" applyNumberFormat="1" applyFont="1" applyAlignment="1">
      <alignment horizontal="left"/>
    </xf>
    <xf numFmtId="3" fontId="34" fillId="0" borderId="0" xfId="95" applyNumberFormat="1" applyFont="1" applyAlignment="1">
      <alignment horizontal="left" vertical="center"/>
    </xf>
    <xf numFmtId="49" fontId="31" fillId="0" borderId="0" xfId="95" applyNumberFormat="1" applyFont="1"/>
    <xf numFmtId="0" fontId="43" fillId="21" borderId="0" xfId="95" applyFont="1" applyFill="1"/>
    <xf numFmtId="0" fontId="45" fillId="0" borderId="0" xfId="95" applyFont="1"/>
    <xf numFmtId="0" fontId="28" fillId="0" borderId="0" xfId="95" applyFont="1"/>
    <xf numFmtId="0" fontId="28" fillId="0" borderId="0" xfId="95" applyFont="1" applyAlignment="1">
      <alignment horizontal="left"/>
    </xf>
    <xf numFmtId="0" fontId="1" fillId="0" borderId="0" xfId="95" applyAlignment="1">
      <alignment horizontal="justify"/>
    </xf>
    <xf numFmtId="0" fontId="14" fillId="0" borderId="0" xfId="103" applyAlignment="1" applyProtection="1">
      <alignment horizontal="justify"/>
    </xf>
    <xf numFmtId="0" fontId="28" fillId="0" borderId="0" xfId="95" applyFont="1" applyAlignment="1">
      <alignment horizontal="justify"/>
    </xf>
    <xf numFmtId="0" fontId="26" fillId="0" borderId="0" xfId="95" applyFont="1" applyAlignment="1">
      <alignment horizontal="justify"/>
    </xf>
    <xf numFmtId="49" fontId="1" fillId="0" borderId="0" xfId="95" quotePrefix="1" applyNumberFormat="1" applyAlignment="1">
      <alignment horizontal="justify"/>
    </xf>
    <xf numFmtId="0" fontId="1" fillId="0" borderId="0" xfId="95" quotePrefix="1" applyAlignment="1">
      <alignment horizontal="left" wrapText="1"/>
    </xf>
    <xf numFmtId="0" fontId="1" fillId="0" borderId="0" xfId="95" quotePrefix="1" applyAlignment="1">
      <alignment horizontal="justify"/>
    </xf>
    <xf numFmtId="0" fontId="1" fillId="0" borderId="0" xfId="95" applyAlignment="1">
      <alignment horizontal="justify" vertical="center" wrapText="1"/>
    </xf>
    <xf numFmtId="0" fontId="50" fillId="0" borderId="0" xfId="95" applyFont="1" applyAlignment="1">
      <alignment horizontal="justify" vertical="justify"/>
    </xf>
    <xf numFmtId="0" fontId="1" fillId="0" borderId="0" xfId="95" quotePrefix="1"/>
    <xf numFmtId="0" fontId="14" fillId="0" borderId="0" xfId="103" applyAlignment="1" applyProtection="1"/>
    <xf numFmtId="0" fontId="1" fillId="0" borderId="16" xfId="40" applyFont="1" applyBorder="1" applyAlignment="1" applyProtection="1"/>
    <xf numFmtId="1" fontId="32" fillId="19" borderId="0" xfId="0" applyNumberFormat="1" applyFont="1" applyFill="1" applyAlignment="1">
      <alignment vertical="center" wrapText="1"/>
    </xf>
    <xf numFmtId="0" fontId="28" fillId="19" borderId="0" xfId="0" applyFont="1" applyFill="1"/>
    <xf numFmtId="0" fontId="1" fillId="21" borderId="0" xfId="0" applyFont="1" applyFill="1"/>
    <xf numFmtId="1" fontId="28" fillId="21" borderId="0" xfId="0" applyNumberFormat="1" applyFont="1" applyFill="1" applyAlignment="1">
      <alignment vertical="center"/>
    </xf>
    <xf numFmtId="1" fontId="32" fillId="21" borderId="0" xfId="0" applyNumberFormat="1" applyFont="1" applyFill="1" applyAlignment="1">
      <alignment vertical="center"/>
    </xf>
    <xf numFmtId="1" fontId="32" fillId="19" borderId="0" xfId="0" applyNumberFormat="1" applyFont="1" applyFill="1" applyAlignment="1">
      <alignment vertical="center"/>
    </xf>
    <xf numFmtId="0" fontId="0" fillId="19" borderId="0" xfId="0" applyFill="1"/>
    <xf numFmtId="0" fontId="1" fillId="19" borderId="0" xfId="0" applyFont="1" applyFill="1" applyAlignment="1">
      <alignment vertical="center"/>
    </xf>
    <xf numFmtId="0" fontId="1" fillId="19" borderId="0" xfId="0" applyFont="1" applyFill="1" applyAlignment="1">
      <alignment horizontal="center" vertical="center"/>
    </xf>
    <xf numFmtId="0" fontId="1" fillId="19" borderId="0" xfId="0" applyFont="1" applyFill="1"/>
    <xf numFmtId="0" fontId="0" fillId="18" borderId="0" xfId="0" applyFill="1" applyAlignment="1">
      <alignment horizontal="justify" wrapText="1"/>
    </xf>
    <xf numFmtId="3" fontId="34" fillId="19" borderId="0" xfId="0" applyNumberFormat="1" applyFont="1" applyFill="1" applyAlignment="1">
      <alignment horizontal="right" vertical="center"/>
    </xf>
    <xf numFmtId="0" fontId="1" fillId="19" borderId="0" xfId="0" applyFont="1" applyFill="1" applyAlignment="1">
      <alignment horizontal="justify" wrapText="1"/>
    </xf>
    <xf numFmtId="0" fontId="31" fillId="19" borderId="0" xfId="0" applyFont="1" applyFill="1" applyAlignment="1">
      <alignment vertical="center"/>
    </xf>
    <xf numFmtId="0" fontId="31" fillId="19" borderId="0" xfId="0" applyFont="1" applyFill="1" applyAlignment="1">
      <alignment horizontal="left" vertical="center"/>
    </xf>
    <xf numFmtId="0" fontId="31" fillId="19" borderId="18" xfId="0" applyFont="1" applyFill="1" applyBorder="1" applyAlignment="1">
      <alignment horizontal="center" vertical="center"/>
    </xf>
    <xf numFmtId="0" fontId="31" fillId="19" borderId="12" xfId="0" applyFont="1" applyFill="1" applyBorder="1" applyAlignment="1">
      <alignment horizontal="center" vertical="center"/>
    </xf>
    <xf numFmtId="0" fontId="35" fillId="19" borderId="0" xfId="0" applyFont="1" applyFill="1" applyAlignment="1">
      <alignment horizontal="center" vertical="center"/>
    </xf>
    <xf numFmtId="3" fontId="35" fillId="19" borderId="0" xfId="0" applyNumberFormat="1" applyFont="1" applyFill="1" applyAlignment="1">
      <alignment horizontal="right" vertical="center"/>
    </xf>
    <xf numFmtId="177" fontId="35" fillId="19" borderId="0" xfId="0" applyNumberFormat="1" applyFont="1" applyFill="1" applyAlignment="1">
      <alignment horizontal="right" vertical="center"/>
    </xf>
    <xf numFmtId="0" fontId="34" fillId="19" borderId="0" xfId="0" applyFont="1" applyFill="1" applyAlignment="1">
      <alignment horizontal="left" vertical="center"/>
    </xf>
    <xf numFmtId="3" fontId="35" fillId="19" borderId="0" xfId="0" applyNumberFormat="1" applyFont="1" applyFill="1" applyAlignment="1">
      <alignment horizontal="center" vertical="center"/>
    </xf>
    <xf numFmtId="3" fontId="36" fillId="19" borderId="0" xfId="0" applyNumberFormat="1" applyFont="1" applyFill="1" applyAlignment="1">
      <alignment horizontal="right" vertical="center"/>
    </xf>
    <xf numFmtId="3" fontId="31" fillId="19" borderId="0" xfId="0" applyNumberFormat="1" applyFont="1" applyFill="1" applyAlignment="1">
      <alignment horizontal="right" vertical="center"/>
    </xf>
    <xf numFmtId="3" fontId="36" fillId="19" borderId="0" xfId="0" applyNumberFormat="1" applyFont="1" applyFill="1" applyAlignment="1">
      <alignment horizontal="center" vertical="center"/>
    </xf>
    <xf numFmtId="0" fontId="41" fillId="19" borderId="0" xfId="0" applyFont="1" applyFill="1"/>
    <xf numFmtId="177" fontId="36" fillId="19" borderId="0" xfId="0" applyNumberFormat="1" applyFont="1" applyFill="1" applyAlignment="1">
      <alignment horizontal="right" vertical="center"/>
    </xf>
    <xf numFmtId="169" fontId="31" fillId="19" borderId="0" xfId="0" applyNumberFormat="1" applyFont="1" applyFill="1" applyAlignment="1">
      <alignment horizontal="right" vertical="center"/>
    </xf>
    <xf numFmtId="2" fontId="31" fillId="19" borderId="0" xfId="0" applyNumberFormat="1" applyFont="1" applyFill="1" applyAlignment="1">
      <alignment vertical="center"/>
    </xf>
    <xf numFmtId="0" fontId="31" fillId="19" borderId="0" xfId="0" applyFont="1" applyFill="1"/>
    <xf numFmtId="0" fontId="31" fillId="19" borderId="0" xfId="95" applyFont="1" applyFill="1"/>
    <xf numFmtId="0" fontId="49" fillId="21" borderId="23" xfId="0" applyFont="1" applyFill="1" applyBorder="1" applyAlignment="1">
      <alignment vertical="center"/>
    </xf>
    <xf numFmtId="0" fontId="47" fillId="4" borderId="0" xfId="43" applyNumberFormat="1" applyFont="1" applyFill="1" applyAlignment="1" applyProtection="1"/>
    <xf numFmtId="0" fontId="31" fillId="19" borderId="0" xfId="65" applyFont="1" applyFill="1" applyAlignment="1">
      <alignment horizontal="left" vertical="center"/>
    </xf>
    <xf numFmtId="0" fontId="31" fillId="0" borderId="0" xfId="61" applyFill="1" applyAlignment="1">
      <alignment horizontal="justify" vertical="center" wrapText="1"/>
    </xf>
    <xf numFmtId="0" fontId="34" fillId="19" borderId="0" xfId="65" applyFont="1" applyFill="1" applyAlignment="1">
      <alignment horizontal="left" vertical="center"/>
    </xf>
    <xf numFmtId="0" fontId="54" fillId="21" borderId="0" xfId="61" applyFont="1" applyFill="1" applyAlignment="1">
      <alignment horizontal="left" vertical="center" wrapText="1"/>
    </xf>
    <xf numFmtId="0" fontId="54" fillId="4" borderId="0" xfId="61" applyFont="1" applyAlignment="1">
      <alignment horizontal="left" vertical="center" wrapText="1"/>
    </xf>
    <xf numFmtId="0" fontId="32" fillId="19" borderId="0" xfId="65" applyFont="1" applyFill="1" applyAlignment="1">
      <alignment horizontal="justify" vertical="top" wrapText="1"/>
    </xf>
    <xf numFmtId="0" fontId="34" fillId="19" borderId="0" xfId="65" applyFont="1" applyFill="1" applyAlignment="1">
      <alignment horizontal="center" vertical="center"/>
    </xf>
    <xf numFmtId="0" fontId="35" fillId="19" borderId="10" xfId="65" applyFont="1" applyFill="1" applyBorder="1" applyAlignment="1">
      <alignment horizontal="left" vertical="center"/>
    </xf>
    <xf numFmtId="0" fontId="30" fillId="19" borderId="10" xfId="65" applyFill="1" applyBorder="1" applyAlignment="1">
      <alignment horizontal="left" vertical="center"/>
    </xf>
    <xf numFmtId="0" fontId="35" fillId="19" borderId="18" xfId="65" applyFont="1" applyFill="1" applyBorder="1" applyAlignment="1">
      <alignment horizontal="center" vertical="center"/>
    </xf>
    <xf numFmtId="0" fontId="31" fillId="0" borderId="0" xfId="60" applyFont="1" applyAlignment="1">
      <alignment horizontal="justify" vertical="center" wrapText="1"/>
    </xf>
    <xf numFmtId="0" fontId="31" fillId="19" borderId="0" xfId="63" applyFont="1" applyFill="1" applyAlignment="1">
      <alignment horizontal="left" vertical="center"/>
    </xf>
    <xf numFmtId="0" fontId="31" fillId="19" borderId="0" xfId="65" applyFont="1" applyFill="1" applyAlignment="1">
      <alignment vertical="center" wrapText="1"/>
    </xf>
    <xf numFmtId="0" fontId="34" fillId="19" borderId="0" xfId="63" applyFont="1" applyFill="1" applyAlignment="1">
      <alignment horizontal="left" vertical="center"/>
    </xf>
    <xf numFmtId="0" fontId="28" fillId="19" borderId="0" xfId="63" applyFont="1" applyFill="1" applyAlignment="1">
      <alignment horizontal="justify" vertical="center" wrapText="1"/>
    </xf>
    <xf numFmtId="0" fontId="30" fillId="0" borderId="0" xfId="63" applyAlignment="1">
      <alignment vertical="center" wrapText="1"/>
    </xf>
    <xf numFmtId="1" fontId="43" fillId="21" borderId="0" xfId="63" applyNumberFormat="1" applyFont="1" applyFill="1" applyAlignment="1">
      <alignment vertical="top" wrapText="1"/>
    </xf>
    <xf numFmtId="0" fontId="44" fillId="21" borderId="0" xfId="63" applyFont="1" applyFill="1" applyAlignment="1">
      <alignment vertical="top" wrapText="1"/>
    </xf>
    <xf numFmtId="0" fontId="35" fillId="19" borderId="10" xfId="63" applyFont="1" applyFill="1" applyBorder="1" applyAlignment="1">
      <alignment horizontal="left" vertical="center"/>
    </xf>
    <xf numFmtId="0" fontId="30" fillId="19" borderId="10" xfId="63" applyFill="1" applyBorder="1" applyAlignment="1">
      <alignment horizontal="left" vertical="center"/>
    </xf>
    <xf numFmtId="0" fontId="35" fillId="19" borderId="18" xfId="63" applyFont="1" applyFill="1" applyBorder="1" applyAlignment="1">
      <alignment horizontal="center" vertical="center"/>
    </xf>
    <xf numFmtId="0" fontId="31" fillId="19" borderId="0" xfId="95" applyFont="1" applyFill="1" applyAlignment="1">
      <alignment horizontal="left" vertical="center"/>
    </xf>
    <xf numFmtId="0" fontId="31" fillId="0" borderId="0" xfId="95" applyFont="1" applyAlignment="1">
      <alignment horizontal="justify" vertical="center" wrapText="1"/>
    </xf>
    <xf numFmtId="0" fontId="34" fillId="19" borderId="0" xfId="95" applyFont="1" applyFill="1" applyAlignment="1">
      <alignment horizontal="left" vertical="center"/>
    </xf>
    <xf numFmtId="0" fontId="1" fillId="0" borderId="0" xfId="95" applyAlignment="1">
      <alignment horizontal="justify" vertical="center" wrapText="1"/>
    </xf>
    <xf numFmtId="1" fontId="43" fillId="21" borderId="0" xfId="95" applyNumberFormat="1" applyFont="1" applyFill="1" applyAlignment="1">
      <alignment vertical="center" wrapText="1"/>
    </xf>
    <xf numFmtId="0" fontId="1" fillId="0" borderId="0" xfId="95" applyAlignment="1">
      <alignment wrapText="1"/>
    </xf>
    <xf numFmtId="1" fontId="32" fillId="0" borderId="0" xfId="95" applyNumberFormat="1" applyFont="1" applyAlignment="1">
      <alignment vertical="center" wrapText="1"/>
    </xf>
    <xf numFmtId="0" fontId="28" fillId="19" borderId="0" xfId="95" applyFont="1" applyFill="1" applyAlignment="1">
      <alignment horizontal="justify" vertical="center"/>
    </xf>
    <xf numFmtId="0" fontId="34" fillId="19" borderId="0" xfId="95" applyFont="1" applyFill="1" applyAlignment="1">
      <alignment horizontal="center" vertical="center"/>
    </xf>
    <xf numFmtId="0" fontId="1" fillId="19" borderId="0" xfId="95" applyFill="1" applyAlignment="1">
      <alignment vertical="center"/>
    </xf>
    <xf numFmtId="0" fontId="35" fillId="19" borderId="10" xfId="95" applyFont="1" applyFill="1" applyBorder="1" applyAlignment="1">
      <alignment horizontal="left" vertical="center"/>
    </xf>
    <xf numFmtId="0" fontId="1" fillId="19" borderId="10" xfId="95" applyFill="1" applyBorder="1" applyAlignment="1">
      <alignment horizontal="left" vertical="center"/>
    </xf>
    <xf numFmtId="0" fontId="34" fillId="19" borderId="19" xfId="96" applyFont="1" applyFill="1" applyBorder="1" applyAlignment="1">
      <alignment horizontal="center" vertical="center"/>
    </xf>
    <xf numFmtId="0" fontId="35" fillId="19" borderId="19" xfId="96" applyFont="1" applyFill="1" applyBorder="1" applyAlignment="1">
      <alignment horizontal="center" vertical="center"/>
    </xf>
    <xf numFmtId="0" fontId="31" fillId="0" borderId="0" xfId="60" applyFont="1" applyAlignment="1">
      <alignment horizontal="left" vertical="center" wrapText="1"/>
    </xf>
    <xf numFmtId="0" fontId="31" fillId="19" borderId="0" xfId="96" applyFont="1" applyFill="1" applyAlignment="1">
      <alignment horizontal="left" vertical="center"/>
    </xf>
    <xf numFmtId="1" fontId="43" fillId="21" borderId="0" xfId="96" applyNumberFormat="1" applyFont="1" applyFill="1" applyAlignment="1">
      <alignment horizontal="left" vertical="center" wrapText="1"/>
    </xf>
    <xf numFmtId="0" fontId="30" fillId="19" borderId="0" xfId="96" applyFill="1"/>
    <xf numFmtId="0" fontId="28" fillId="19" borderId="0" xfId="96" applyFont="1" applyFill="1" applyAlignment="1">
      <alignment horizontal="justify" vertical="center" wrapText="1"/>
    </xf>
    <xf numFmtId="0" fontId="30" fillId="19" borderId="0" xfId="96" applyFill="1" applyAlignment="1">
      <alignment horizontal="justify" vertical="center"/>
    </xf>
    <xf numFmtId="0" fontId="31" fillId="19" borderId="0" xfId="96" applyFont="1" applyFill="1"/>
    <xf numFmtId="0" fontId="34" fillId="19" borderId="12" xfId="96" applyFont="1" applyFill="1" applyBorder="1" applyAlignment="1">
      <alignment horizontal="center" vertical="center"/>
    </xf>
    <xf numFmtId="0" fontId="35" fillId="19" borderId="11" xfId="96" applyFont="1" applyFill="1" applyBorder="1" applyAlignment="1">
      <alignment horizontal="center" vertical="center"/>
    </xf>
    <xf numFmtId="0" fontId="30" fillId="19" borderId="11" xfId="96" applyFill="1" applyBorder="1" applyAlignment="1">
      <alignment horizontal="center" vertical="center"/>
    </xf>
    <xf numFmtId="0" fontId="35" fillId="19" borderId="12" xfId="96" applyFont="1" applyFill="1" applyBorder="1" applyAlignment="1">
      <alignment horizontal="center" vertical="center" wrapText="1"/>
    </xf>
    <xf numFmtId="0" fontId="35" fillId="19" borderId="22" xfId="96" applyFont="1" applyFill="1" applyBorder="1" applyAlignment="1">
      <alignment horizontal="center" vertical="center"/>
    </xf>
    <xf numFmtId="0" fontId="35" fillId="19" borderId="14" xfId="96" applyFont="1" applyFill="1" applyBorder="1" applyAlignment="1">
      <alignment horizontal="center" vertical="top" wrapText="1"/>
    </xf>
    <xf numFmtId="0" fontId="30" fillId="19" borderId="14" xfId="96" applyFill="1" applyBorder="1" applyAlignment="1">
      <alignment vertical="top" wrapText="1"/>
    </xf>
    <xf numFmtId="0" fontId="30" fillId="19" borderId="20" xfId="96" applyFill="1" applyBorder="1" applyAlignment="1">
      <alignment vertical="top" wrapText="1"/>
    </xf>
    <xf numFmtId="0" fontId="31" fillId="0" borderId="0" xfId="95" applyFont="1" applyAlignment="1">
      <alignment vertical="center" wrapText="1"/>
    </xf>
    <xf numFmtId="0" fontId="56" fillId="18" borderId="0" xfId="99" applyNumberFormat="1" applyFont="1" applyFill="1" applyAlignment="1" applyProtection="1"/>
    <xf numFmtId="0" fontId="47" fillId="18" borderId="0" xfId="48" applyNumberFormat="1" applyFont="1" applyFill="1" applyAlignment="1" applyProtection="1"/>
    <xf numFmtId="0" fontId="35" fillId="19" borderId="20" xfId="95" applyFont="1" applyFill="1" applyBorder="1" applyAlignment="1">
      <alignment horizontal="center" vertical="center"/>
    </xf>
    <xf numFmtId="0" fontId="35" fillId="19" borderId="19" xfId="95" applyFont="1" applyFill="1" applyBorder="1" applyAlignment="1">
      <alignment horizontal="center" vertical="center"/>
    </xf>
    <xf numFmtId="1" fontId="43" fillId="21" borderId="0" xfId="95" applyNumberFormat="1" applyFont="1" applyFill="1" applyAlignment="1">
      <alignment horizontal="left" vertical="center" wrapText="1"/>
    </xf>
    <xf numFmtId="0" fontId="31" fillId="19" borderId="0" xfId="95" applyFont="1" applyFill="1"/>
    <xf numFmtId="0" fontId="1" fillId="19" borderId="0" xfId="95" applyFill="1"/>
    <xf numFmtId="0" fontId="28" fillId="19" borderId="0" xfId="95" applyFont="1" applyFill="1" applyAlignment="1">
      <alignment horizontal="justify" vertical="center" wrapText="1"/>
    </xf>
    <xf numFmtId="0" fontId="1" fillId="19" borderId="0" xfId="95" applyFill="1" applyAlignment="1">
      <alignment horizontal="justify" vertical="center" wrapText="1"/>
    </xf>
    <xf numFmtId="0" fontId="35" fillId="19" borderId="18" xfId="95" applyFont="1" applyFill="1" applyBorder="1" applyAlignment="1">
      <alignment horizontal="center" vertical="top" wrapText="1"/>
    </xf>
    <xf numFmtId="0" fontId="1" fillId="19" borderId="18" xfId="95" applyFill="1" applyBorder="1" applyAlignment="1">
      <alignment horizontal="center" vertical="top" wrapText="1"/>
    </xf>
    <xf numFmtId="0" fontId="1" fillId="19" borderId="18" xfId="95" applyFill="1" applyBorder="1"/>
    <xf numFmtId="0" fontId="31" fillId="0" borderId="0" xfId="95" applyFont="1" applyAlignment="1">
      <alignment horizontal="left" vertical="center" wrapText="1"/>
    </xf>
    <xf numFmtId="0" fontId="56" fillId="0" borderId="0" xfId="99" applyFont="1" applyAlignment="1">
      <alignment horizontal="center"/>
    </xf>
    <xf numFmtId="0" fontId="34" fillId="19" borderId="20" xfId="95" applyFont="1" applyFill="1" applyBorder="1" applyAlignment="1">
      <alignment horizontal="center" vertical="center"/>
    </xf>
    <xf numFmtId="0" fontId="34" fillId="19" borderId="22" xfId="95" applyFont="1" applyFill="1" applyBorder="1" applyAlignment="1">
      <alignment horizontal="center" vertical="center"/>
    </xf>
    <xf numFmtId="0" fontId="43" fillId="21" borderId="0" xfId="95" applyFont="1" applyFill="1" applyAlignment="1">
      <alignment wrapText="1"/>
    </xf>
    <xf numFmtId="0" fontId="31" fillId="19" borderId="0" xfId="95" applyFont="1" applyFill="1" applyAlignment="1">
      <alignment vertical="center"/>
    </xf>
    <xf numFmtId="0" fontId="34" fillId="19" borderId="17" xfId="95" applyFont="1" applyFill="1" applyBorder="1" applyAlignment="1">
      <alignment horizontal="center" vertical="center"/>
    </xf>
    <xf numFmtId="0" fontId="31" fillId="19" borderId="17" xfId="95" applyFont="1" applyFill="1" applyBorder="1" applyAlignment="1">
      <alignment horizontal="center" vertical="center"/>
    </xf>
    <xf numFmtId="0" fontId="34" fillId="19" borderId="24" xfId="95" applyFont="1" applyFill="1" applyBorder="1" applyAlignment="1">
      <alignment horizontal="center" vertical="center"/>
    </xf>
    <xf numFmtId="0" fontId="31" fillId="19" borderId="24" xfId="95" applyFont="1" applyFill="1" applyBorder="1" applyAlignment="1">
      <alignment horizontal="center" vertical="center"/>
    </xf>
    <xf numFmtId="0" fontId="34" fillId="19" borderId="25" xfId="95" applyFont="1" applyFill="1" applyBorder="1" applyAlignment="1">
      <alignment horizontal="center" vertical="center"/>
    </xf>
    <xf numFmtId="0" fontId="56" fillId="4" borderId="0" xfId="99" applyNumberFormat="1" applyFont="1" applyFill="1" applyAlignment="1" applyProtection="1"/>
    <xf numFmtId="0" fontId="47" fillId="4" borderId="0" xfId="50" applyNumberFormat="1" applyFont="1" applyFill="1" applyAlignment="1" applyProtection="1"/>
    <xf numFmtId="0" fontId="35" fillId="19" borderId="21" xfId="95" applyFont="1" applyFill="1" applyBorder="1" applyAlignment="1">
      <alignment horizontal="center" vertical="center"/>
    </xf>
    <xf numFmtId="0" fontId="1" fillId="0" borderId="0" xfId="95"/>
    <xf numFmtId="0" fontId="35" fillId="19" borderId="17" xfId="95" applyFont="1" applyFill="1" applyBorder="1" applyAlignment="1">
      <alignment horizontal="center" vertical="center"/>
    </xf>
    <xf numFmtId="0" fontId="31" fillId="19" borderId="17" xfId="95" applyFont="1" applyFill="1" applyBorder="1" applyAlignment="1">
      <alignment horizontal="center"/>
    </xf>
    <xf numFmtId="0" fontId="35" fillId="19" borderId="18" xfId="95" applyFont="1" applyFill="1" applyBorder="1" applyAlignment="1">
      <alignment horizontal="center" vertical="center"/>
    </xf>
    <xf numFmtId="0" fontId="31" fillId="19" borderId="18" xfId="95" applyFont="1" applyFill="1" applyBorder="1" applyAlignment="1">
      <alignment horizontal="center" vertical="center"/>
    </xf>
    <xf numFmtId="1" fontId="43" fillId="21" borderId="0" xfId="0" applyNumberFormat="1" applyFont="1" applyFill="1" applyAlignment="1">
      <alignment horizontal="left" vertical="center" wrapText="1"/>
    </xf>
    <xf numFmtId="0" fontId="28" fillId="19" borderId="0" xfId="0" applyFont="1" applyFill="1" applyAlignment="1">
      <alignment horizontal="justify" vertical="top" wrapText="1"/>
    </xf>
    <xf numFmtId="0" fontId="34" fillId="19" borderId="10" xfId="0" applyFont="1" applyFill="1" applyBorder="1" applyAlignment="1">
      <alignment horizontal="left" vertical="center"/>
    </xf>
    <xf numFmtId="0" fontId="35" fillId="19" borderId="18" xfId="0" applyFont="1" applyFill="1" applyBorder="1" applyAlignment="1">
      <alignment horizontal="center" vertical="center" wrapText="1"/>
    </xf>
    <xf numFmtId="0" fontId="31" fillId="19" borderId="18" xfId="0" applyFont="1" applyFill="1" applyBorder="1" applyAlignment="1">
      <alignment horizontal="center" vertical="center" wrapText="1"/>
    </xf>
    <xf numFmtId="0" fontId="31" fillId="19" borderId="0" xfId="0" applyFont="1" applyFill="1" applyAlignment="1">
      <alignment horizontal="left" vertical="center"/>
    </xf>
    <xf numFmtId="0" fontId="35" fillId="19" borderId="20" xfId="0" applyFont="1" applyFill="1" applyBorder="1" applyAlignment="1">
      <alignment horizontal="center" vertical="center"/>
    </xf>
    <xf numFmtId="0" fontId="34" fillId="19" borderId="0" xfId="0" applyFont="1" applyFill="1" applyAlignment="1">
      <alignment horizontal="left" vertical="center"/>
    </xf>
    <xf numFmtId="0" fontId="31" fillId="0" borderId="0" xfId="0" applyFont="1" applyAlignment="1">
      <alignment horizontal="left" vertical="center" wrapText="1"/>
    </xf>
    <xf numFmtId="0" fontId="47" fillId="18" borderId="0" xfId="51" applyNumberFormat="1" applyFont="1" applyFill="1" applyAlignment="1" applyProtection="1"/>
    <xf numFmtId="0" fontId="47" fillId="18" borderId="0" xfId="101" applyNumberFormat="1" applyFont="1" applyFill="1" applyAlignment="1" applyProtection="1"/>
    <xf numFmtId="0" fontId="1" fillId="19" borderId="0" xfId="95" applyFill="1" applyAlignment="1">
      <alignment horizontal="left" vertical="center"/>
    </xf>
    <xf numFmtId="0" fontId="1" fillId="19" borderId="0" xfId="95" applyFill="1" applyAlignment="1">
      <alignment horizontal="center" vertical="center"/>
    </xf>
    <xf numFmtId="0" fontId="1" fillId="0" borderId="0" xfId="95" applyAlignment="1">
      <alignment horizontal="justify" wrapText="1"/>
    </xf>
    <xf numFmtId="0" fontId="31" fillId="19" borderId="0" xfId="95" applyFont="1" applyFill="1" applyAlignment="1">
      <alignment horizontal="center" vertical="center"/>
    </xf>
    <xf numFmtId="0" fontId="34" fillId="19" borderId="10" xfId="95" applyFont="1" applyFill="1" applyBorder="1" applyAlignment="1">
      <alignment horizontal="left" vertical="center"/>
    </xf>
    <xf numFmtId="0" fontId="31" fillId="19" borderId="10" xfId="95" applyFont="1" applyFill="1" applyBorder="1" applyAlignment="1">
      <alignment horizontal="left" vertical="center"/>
    </xf>
    <xf numFmtId="0" fontId="35" fillId="19" borderId="18" xfId="95" applyFont="1" applyFill="1" applyBorder="1" applyAlignment="1">
      <alignment horizontal="center" vertical="center" wrapText="1"/>
    </xf>
    <xf numFmtId="0" fontId="47" fillId="18" borderId="0" xfId="42" applyNumberFormat="1" applyFont="1" applyFill="1" applyAlignment="1" applyProtection="1"/>
    <xf numFmtId="1" fontId="35" fillId="19" borderId="19" xfId="95" applyNumberFormat="1" applyFont="1" applyFill="1" applyBorder="1" applyAlignment="1">
      <alignment horizontal="center" vertical="center"/>
    </xf>
    <xf numFmtId="2" fontId="28" fillId="19" borderId="0" xfId="95" applyNumberFormat="1" applyFont="1" applyFill="1" applyAlignment="1">
      <alignment horizontal="justify" vertical="top" wrapText="1"/>
    </xf>
    <xf numFmtId="0" fontId="1" fillId="19" borderId="0" xfId="95" applyFill="1" applyAlignment="1">
      <alignment horizontal="justify" vertical="top" wrapText="1"/>
    </xf>
    <xf numFmtId="2" fontId="35" fillId="19" borderId="17" xfId="95" applyNumberFormat="1" applyFont="1" applyFill="1" applyBorder="1" applyAlignment="1">
      <alignment horizontal="center" vertical="center"/>
    </xf>
    <xf numFmtId="2" fontId="28" fillId="19" borderId="17" xfId="95" applyNumberFormat="1" applyFont="1" applyFill="1" applyBorder="1" applyAlignment="1">
      <alignment horizontal="center" vertical="center"/>
    </xf>
    <xf numFmtId="2" fontId="35" fillId="19" borderId="18" xfId="95" applyNumberFormat="1" applyFont="1" applyFill="1" applyBorder="1" applyAlignment="1">
      <alignment horizontal="center" vertical="center"/>
    </xf>
    <xf numFmtId="2" fontId="35" fillId="19" borderId="18" xfId="95" applyNumberFormat="1" applyFont="1" applyFill="1" applyBorder="1" applyAlignment="1">
      <alignment horizontal="center" vertical="center" wrapText="1"/>
    </xf>
    <xf numFmtId="0" fontId="47" fillId="18" borderId="0" xfId="44" applyNumberFormat="1" applyFont="1" applyFill="1" applyAlignment="1" applyProtection="1"/>
    <xf numFmtId="0" fontId="28" fillId="19" borderId="0" xfId="95" applyFont="1" applyFill="1" applyAlignment="1">
      <alignment horizontal="justify" vertical="top" wrapText="1"/>
    </xf>
    <xf numFmtId="0" fontId="47" fillId="18" borderId="0" xfId="45" applyNumberFormat="1" applyFont="1" applyFill="1" applyAlignment="1" applyProtection="1"/>
    <xf numFmtId="0" fontId="1" fillId="19" borderId="17" xfId="95" applyFill="1" applyBorder="1" applyAlignment="1">
      <alignment vertical="center"/>
    </xf>
    <xf numFmtId="0" fontId="1" fillId="19" borderId="18" xfId="95" applyFill="1" applyBorder="1" applyAlignment="1">
      <alignment vertical="center"/>
    </xf>
    <xf numFmtId="0" fontId="31" fillId="19" borderId="0" xfId="95" applyFont="1" applyFill="1" applyAlignment="1">
      <alignment horizontal="left" vertical="center" wrapText="1"/>
    </xf>
    <xf numFmtId="0" fontId="1" fillId="0" borderId="0" xfId="95" applyAlignment="1">
      <alignment vertical="top" wrapText="1"/>
    </xf>
    <xf numFmtId="0" fontId="35" fillId="19" borderId="10" xfId="95" applyFont="1" applyFill="1" applyBorder="1" applyAlignment="1">
      <alignment horizontal="left"/>
    </xf>
    <xf numFmtId="0" fontId="47" fillId="18" borderId="0" xfId="93" applyNumberFormat="1" applyFont="1" applyFill="1" applyAlignment="1" applyProtection="1"/>
    <xf numFmtId="0" fontId="31" fillId="19" borderId="0" xfId="95" applyFont="1" applyFill="1" applyAlignment="1">
      <alignment horizontal="center"/>
    </xf>
    <xf numFmtId="0" fontId="28" fillId="0" borderId="0" xfId="95" applyFont="1" applyAlignment="1">
      <alignment horizontal="justify" vertical="center" wrapText="1"/>
    </xf>
    <xf numFmtId="0" fontId="47" fillId="18" borderId="0" xfId="40" applyNumberFormat="1" applyFont="1" applyFill="1" applyAlignment="1" applyProtection="1"/>
    <xf numFmtId="0" fontId="1" fillId="0" borderId="0" xfId="95" applyAlignment="1">
      <alignment horizontal="left" vertical="center" wrapText="1"/>
    </xf>
    <xf numFmtId="0" fontId="28" fillId="19" borderId="0" xfId="95" applyFont="1" applyFill="1" applyAlignment="1">
      <alignment vertical="center" wrapText="1"/>
    </xf>
    <xf numFmtId="0" fontId="1" fillId="19" borderId="0" xfId="95" applyFill="1" applyAlignment="1">
      <alignment vertical="center" wrapText="1"/>
    </xf>
    <xf numFmtId="0" fontId="47" fillId="4" borderId="0" xfId="47" applyNumberFormat="1" applyFont="1" applyFill="1" applyAlignment="1" applyProtection="1"/>
    <xf numFmtId="0" fontId="43" fillId="21" borderId="0" xfId="95" applyFont="1" applyFill="1" applyAlignment="1">
      <alignment horizontal="left" vertical="center" wrapText="1"/>
    </xf>
    <xf numFmtId="0" fontId="34" fillId="0" borderId="0" xfId="95" applyFont="1" applyAlignment="1">
      <alignment horizontal="center"/>
    </xf>
    <xf numFmtId="3" fontId="31" fillId="0" borderId="0" xfId="95" applyNumberFormat="1" applyFont="1" applyAlignment="1">
      <alignment horizontal="left" vertical="center" wrapText="1"/>
    </xf>
    <xf numFmtId="0" fontId="57" fillId="19" borderId="0" xfId="65" applyFont="1" applyFill="1" applyAlignment="1">
      <alignment horizontal="left" vertical="center"/>
    </xf>
    <xf numFmtId="0" fontId="57" fillId="19" borderId="0" xfId="63" applyFont="1" applyFill="1" applyAlignment="1">
      <alignment horizontal="left" vertical="center"/>
    </xf>
    <xf numFmtId="0" fontId="57" fillId="19" borderId="0" xfId="95" applyFont="1" applyFill="1" applyAlignment="1">
      <alignment horizontal="left" vertical="center"/>
    </xf>
    <xf numFmtId="0" fontId="35" fillId="19" borderId="0" xfId="96" applyFont="1" applyFill="1" applyAlignment="1">
      <alignment horizontal="left" vertical="center"/>
    </xf>
    <xf numFmtId="0" fontId="57" fillId="0" borderId="0" xfId="95" applyFont="1" applyAlignment="1">
      <alignment horizontal="left"/>
    </xf>
    <xf numFmtId="0" fontId="31" fillId="0" borderId="0" xfId="95" applyFont="1" applyBorder="1" applyAlignment="1">
      <alignment horizontal="left" vertical="center" wrapText="1"/>
    </xf>
  </cellXfs>
  <cellStyles count="104">
    <cellStyle name="1dec" xfId="1" xr:uid="{00000000-0005-0000-0000-000000000000}"/>
    <cellStyle name="20% - Énfasis1" xfId="2" builtinId="30" customBuiltin="1"/>
    <cellStyle name="20% - Énfasis2" xfId="3" builtinId="34" customBuiltin="1"/>
    <cellStyle name="20% - Énfasis3" xfId="4" builtinId="38" customBuiltin="1"/>
    <cellStyle name="20% - Énfasis4" xfId="5" builtinId="42" customBuiltin="1"/>
    <cellStyle name="20% - Énfasis5" xfId="6" builtinId="46" customBuiltin="1"/>
    <cellStyle name="20% - Énfasis6" xfId="7" builtinId="50" customBuiltin="1"/>
    <cellStyle name="40% - Énfasis1" xfId="8" builtinId="31" customBuiltin="1"/>
    <cellStyle name="40% - Énfasis2" xfId="9" builtinId="35" customBuiltin="1"/>
    <cellStyle name="40% - Énfasis3" xfId="10" builtinId="39" customBuiltin="1"/>
    <cellStyle name="40% - Énfasis4" xfId="11" builtinId="43" customBuiltin="1"/>
    <cellStyle name="40% - Énfasis5" xfId="12" builtinId="47" customBuiltin="1"/>
    <cellStyle name="40% - Énfasis6" xfId="13" builtinId="51" customBuiltin="1"/>
    <cellStyle name="60% - Énfasis1" xfId="14" builtinId="32" customBuiltin="1"/>
    <cellStyle name="60% - Énfasis2" xfId="15" builtinId="36" customBuiltin="1"/>
    <cellStyle name="60% - Énfasis3" xfId="16" builtinId="40" customBuiltin="1"/>
    <cellStyle name="60% - Énfasis4" xfId="17" builtinId="44" customBuiltin="1"/>
    <cellStyle name="60% - Énfasis5" xfId="18" builtinId="48" customBuiltin="1"/>
    <cellStyle name="60% - Énfasis6" xfId="19" builtinId="52" customBuiltin="1"/>
    <cellStyle name="A" xfId="20" xr:uid="{00000000-0005-0000-0000-000013000000}"/>
    <cellStyle name="Afrundet valuta_MEAN92" xfId="21" xr:uid="{00000000-0005-0000-0000-000014000000}"/>
    <cellStyle name="årstal" xfId="22" xr:uid="{00000000-0005-0000-0000-000015000000}"/>
    <cellStyle name="Cálculo" xfId="23" builtinId="22" customBuiltin="1"/>
    <cellStyle name="Celda de comprobación" xfId="24" builtinId="23" customBuiltin="1"/>
    <cellStyle name="Celda vinculada" xfId="25" builtinId="24" customBuiltin="1"/>
    <cellStyle name="Dezimal [0]_Check" xfId="26" xr:uid="{00000000-0005-0000-0000-000019000000}"/>
    <cellStyle name="Dezimal_Check" xfId="27" xr:uid="{00000000-0005-0000-0000-00001A000000}"/>
    <cellStyle name="dobComma" xfId="28" xr:uid="{00000000-0005-0000-0000-00001B000000}"/>
    <cellStyle name="Encabezado 1" xfId="29" builtinId="16" customBuiltin="1"/>
    <cellStyle name="Encabezado 4" xfId="30" builtinId="19" customBuiltin="1"/>
    <cellStyle name="Énfasis1" xfId="31" builtinId="29" customBuiltin="1"/>
    <cellStyle name="Énfasis2" xfId="32" builtinId="33" customBuiltin="1"/>
    <cellStyle name="Énfasis3" xfId="33" builtinId="37" customBuiltin="1"/>
    <cellStyle name="Énfasis4" xfId="34" builtinId="41" customBuiltin="1"/>
    <cellStyle name="Énfasis5" xfId="35" builtinId="45" customBuiltin="1"/>
    <cellStyle name="Énfasis6" xfId="36" builtinId="49" customBuiltin="1"/>
    <cellStyle name="Entrada" xfId="37" builtinId="20" customBuiltin="1"/>
    <cellStyle name="Euro" xfId="38" xr:uid="{00000000-0005-0000-0000-000025000000}"/>
    <cellStyle name="Haus" xfId="39" xr:uid="{00000000-0005-0000-0000-000026000000}"/>
    <cellStyle name="Hipervínculo" xfId="40" builtinId="8"/>
    <cellStyle name="Hipervínculo 2" xfId="41" xr:uid="{00000000-0005-0000-0000-000028000000}"/>
    <cellStyle name="Hipervínculo 2 2" xfId="103" xr:uid="{9813FC3C-94CF-4974-A6E8-A7E3063BCE11}"/>
    <cellStyle name="Hipervínculo 3" xfId="99" xr:uid="{92FFF8D5-6679-498D-9DB5-B8CC62BA7B1C}"/>
    <cellStyle name="Hipervínculo_Elab. PSE09 2012" xfId="42" xr:uid="{00000000-0005-0000-0000-000029000000}"/>
    <cellStyle name="Hipervínculo_Elab. PSE1 2012" xfId="43" xr:uid="{00000000-0005-0000-0000-00002A000000}"/>
    <cellStyle name="Hipervínculo_Elab. PSE10 2012" xfId="44" xr:uid="{00000000-0005-0000-0000-00002B000000}"/>
    <cellStyle name="Hipervínculo_Elab. PSE11 2012" xfId="45" xr:uid="{00000000-0005-0000-0000-00002C000000}"/>
    <cellStyle name="Hipervínculo_Elab. PSE12 2012" xfId="46" xr:uid="{00000000-0005-0000-0000-00002D000000}"/>
    <cellStyle name="Hipervínculo_Elab. PSE13 2012" xfId="93" xr:uid="{9C7E5FFB-99B0-45BD-B27F-F99035BAC3D4}"/>
    <cellStyle name="Hipervínculo_Elab. PSE15 2012" xfId="47" xr:uid="{00000000-0005-0000-0000-00002F000000}"/>
    <cellStyle name="Hipervínculo_Elab. PSE2 2012" xfId="89" xr:uid="{74C82765-0F67-4231-8B75-3B183DEF7541}"/>
    <cellStyle name="Hipervínculo_Elab. PSE3 2012" xfId="90" xr:uid="{70F5F38A-6E46-4ECA-9748-E767C60975B1}"/>
    <cellStyle name="Hipervínculo_Elab. PSE4 2012" xfId="98" xr:uid="{AE16659A-385D-4401-B04D-28C73E7CE345}"/>
    <cellStyle name="Hipervínculo_Elab. PSE5 2012" xfId="48" xr:uid="{00000000-0005-0000-0000-000033000000}"/>
    <cellStyle name="Hipervínculo_Elab. PSE6 2012" xfId="49" xr:uid="{00000000-0005-0000-0000-000034000000}"/>
    <cellStyle name="Hipervínculo_Elab. PSE7 2012" xfId="50" xr:uid="{00000000-0005-0000-0000-000035000000}"/>
    <cellStyle name="Hipervínculo_Elab. PSE8A 2012" xfId="51" xr:uid="{00000000-0005-0000-0000-000036000000}"/>
    <cellStyle name="Hipervínculo_Elab. PSE8B 2012 2" xfId="101" xr:uid="{CC838D4B-F390-408C-8F3A-21D726375513}"/>
    <cellStyle name="Hovede" xfId="52" xr:uid="{00000000-0005-0000-0000-000038000000}"/>
    <cellStyle name="Hypertextový odkaz" xfId="53" xr:uid="{00000000-0005-0000-0000-000039000000}"/>
    <cellStyle name="Incorrecto" xfId="54" builtinId="27" customBuiltin="1"/>
    <cellStyle name="Millares" xfId="88" builtinId="3"/>
    <cellStyle name="Millares 2" xfId="55" xr:uid="{00000000-0005-0000-0000-00003B000000}"/>
    <cellStyle name="Millares 2 2" xfId="102" xr:uid="{FA4FA60F-A9B3-470F-85F1-AC5B57B587B5}"/>
    <cellStyle name="Millares 3" xfId="56" xr:uid="{00000000-0005-0000-0000-00003C000000}"/>
    <cellStyle name="Millares 4" xfId="57" xr:uid="{00000000-0005-0000-0000-00003D000000}"/>
    <cellStyle name="Neutral" xfId="58" builtinId="28" customBuiltin="1"/>
    <cellStyle name="No-definido" xfId="59" xr:uid="{00000000-0005-0000-0000-00003F000000}"/>
    <cellStyle name="Normal" xfId="0" builtinId="0"/>
    <cellStyle name="Normal 2" xfId="60" xr:uid="{00000000-0005-0000-0000-000041000000}"/>
    <cellStyle name="Normal 3" xfId="61" xr:uid="{00000000-0005-0000-0000-000042000000}"/>
    <cellStyle name="Normal 4" xfId="95" xr:uid="{67D6AA90-0933-4D10-9A0C-9EF55E653C89}"/>
    <cellStyle name="Normal_Elab. PSE1 2012" xfId="62" xr:uid="{00000000-0005-0000-0000-000043000000}"/>
    <cellStyle name="Normal_Elab. PSE2 2012" xfId="63" xr:uid="{00000000-0005-0000-0000-000044000000}"/>
    <cellStyle name="Normal_Elab. PSE4 2012 2 2" xfId="96" xr:uid="{AD023396-E015-439B-B62D-DF717AF48EB5}"/>
    <cellStyle name="Normal_funciones euros 3" xfId="100" xr:uid="{82ABA6EC-D28C-4BA0-A7DF-A94C420F3959}"/>
    <cellStyle name="Normal_Hoja1" xfId="64" xr:uid="{00000000-0005-0000-0000-00004A000000}"/>
    <cellStyle name="Normal_pensiones" xfId="94" xr:uid="{029EFB60-9F4F-44D4-9EE2-1AE8323C1A0C}"/>
    <cellStyle name="Normal_PSE01" xfId="65" xr:uid="{00000000-0005-0000-0000-00004C000000}"/>
    <cellStyle name="Normal_PSE09" xfId="92" xr:uid="{FE1147FE-6970-4E48-977C-A632D1B27987}"/>
    <cellStyle name="Normal_SEI13euros" xfId="66" xr:uid="{00000000-0005-0000-0000-00004F000000}"/>
    <cellStyle name="Normal_Total ingresos" xfId="91" xr:uid="{B8287F3D-81D2-44CF-B3D0-72615670E0A4}"/>
    <cellStyle name="Normal_Total ingresos 2 2" xfId="97" xr:uid="{E75EF2E6-DCD8-4A29-8C35-75D34F7BDE82}"/>
    <cellStyle name="NormalDK" xfId="67" xr:uid="{00000000-0005-0000-0000-000053000000}"/>
    <cellStyle name="Notas" xfId="68" builtinId="10" customBuiltin="1"/>
    <cellStyle name="Salida" xfId="69" builtinId="21" customBuiltin="1"/>
    <cellStyle name="Sledovaný hypertextový odkaz" xfId="70" xr:uid="{00000000-0005-0000-0000-000056000000}"/>
    <cellStyle name="Standard_AT1990-2000Nat" xfId="71" xr:uid="{00000000-0005-0000-0000-000057000000}"/>
    <cellStyle name="tal" xfId="72" xr:uid="{00000000-0005-0000-0000-000058000000}"/>
    <cellStyle name="Texto de advertencia" xfId="73" builtinId="11" customBuiltin="1"/>
    <cellStyle name="Texto explicativo" xfId="74" builtinId="53" customBuiltin="1"/>
    <cellStyle name="Título" xfId="75" builtinId="15" customBuiltin="1"/>
    <cellStyle name="Título 2" xfId="76" builtinId="17" customBuiltin="1"/>
    <cellStyle name="Título 3" xfId="77" builtinId="18" customBuiltin="1"/>
    <cellStyle name="Total" xfId="78" builtinId="25" customBuiltin="1"/>
    <cellStyle name="Tusenskille [0]_NO" xfId="79" xr:uid="{00000000-0005-0000-0000-00005F000000}"/>
    <cellStyle name="Tusenskille_NO" xfId="80" xr:uid="{00000000-0005-0000-0000-000060000000}"/>
    <cellStyle name="Tusental (0)_Data 1993" xfId="81" xr:uid="{00000000-0005-0000-0000-000061000000}"/>
    <cellStyle name="Tusental_Data 1993" xfId="82" xr:uid="{00000000-0005-0000-0000-000062000000}"/>
    <cellStyle name="Valuta (0)_Data 1993" xfId="83" xr:uid="{00000000-0005-0000-0000-000063000000}"/>
    <cellStyle name="Valuta [0]_NO" xfId="84" xr:uid="{00000000-0005-0000-0000-000064000000}"/>
    <cellStyle name="Valuta_Data 1993" xfId="85" xr:uid="{00000000-0005-0000-0000-000065000000}"/>
    <cellStyle name="Währung [0]_Check" xfId="86" xr:uid="{00000000-0005-0000-0000-000066000000}"/>
    <cellStyle name="Währung_Check" xfId="87"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rdi29\c\usr\DONNEES\NL\1997\Construit\Nl90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EL2014/CPS/CPS%20Internet/CPS%20para%20carga%20Internet/ANUARIO%202014/INTERNET/13%20-%2024-7-15%20ACTUALI.%20ACE%20EFP%20y%20PTE/CPS/TMP/RECEIVE/de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sApplNT\ESTAT-D2\SESPROS\Data%20(Carlo)\Questionnaires\Footno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rdi9\c\usr\DONNEES\NL\1997\Construit\Nl90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lab.%20PSE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lab.%20PSE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lab.%20PSE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EEPROS/ANUARIO%20SEEPROS/AEL2021/PSE/PSE%20Internet/Elaboraci&#243;n/Elab.%20PSE8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sheetName val="Data 1990"/>
      <sheetName val="Westdeutschland"/>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General"/>
      <sheetName val="EUR_EC"/>
      <sheetName val="EUR_12EURO"/>
      <sheetName val="EU25"/>
      <sheetName val="EEA28"/>
      <sheetName val="BE"/>
      <sheetName val="CZ"/>
      <sheetName val="DK"/>
      <sheetName val="DE"/>
      <sheetName val="EE"/>
      <sheetName val="EL"/>
      <sheetName val="ES"/>
      <sheetName val="FR"/>
      <sheetName val="IE"/>
      <sheetName val="IT"/>
      <sheetName val="LT"/>
      <sheetName val="LV"/>
      <sheetName val="LU"/>
      <sheetName val="HU"/>
      <sheetName val="MT"/>
      <sheetName val="NL"/>
      <sheetName val="AT"/>
      <sheetName val="PL"/>
      <sheetName val="PT"/>
      <sheetName val="SI"/>
      <sheetName val="SK"/>
      <sheetName val="FI"/>
      <sheetName val="SE"/>
      <sheetName val="UK"/>
      <sheetName val="IS"/>
      <sheetName val="NO"/>
      <sheetName val="CH"/>
    </sheetNames>
    <sheetDataSet>
      <sheetData sheetId="0" refreshError="1">
        <row r="266">
          <cell r="A266">
            <v>2002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sheetName val="Data 1990"/>
      <sheetName val="AITR"/>
      <sheetName val="Fiscal"/>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1"/>
      <sheetName val="CÁLCULO PSE-1"/>
      <sheetName val="INGRESOS"/>
      <sheetName val="GASTOS"/>
    </sheetNames>
    <sheetDataSet>
      <sheetData sheetId="0"/>
      <sheetData sheetId="1"/>
      <sheetData sheetId="2">
        <row r="11">
          <cell r="B11">
            <v>4628477.28</v>
          </cell>
          <cell r="E11" t="str">
            <v/>
          </cell>
          <cell r="G11" t="str">
            <v/>
          </cell>
          <cell r="I11" t="str">
            <v/>
          </cell>
          <cell r="K11" t="str">
            <v/>
          </cell>
        </row>
        <row r="12">
          <cell r="B12">
            <v>3935850.67</v>
          </cell>
          <cell r="D12">
            <v>4097171.22</v>
          </cell>
          <cell r="F12">
            <v>4294926.91</v>
          </cell>
          <cell r="H12">
            <v>4507161.84</v>
          </cell>
          <cell r="J12">
            <v>4677739.1399999997</v>
          </cell>
        </row>
        <row r="13">
          <cell r="B13">
            <v>134615.09</v>
          </cell>
          <cell r="C13" t="str">
            <v/>
          </cell>
          <cell r="D13">
            <v>142046.89000000001</v>
          </cell>
          <cell r="E13" t="str">
            <v/>
          </cell>
          <cell r="F13">
            <v>156123.64000000001</v>
          </cell>
          <cell r="G13" t="str">
            <v/>
          </cell>
          <cell r="H13">
            <v>157817.07999999999</v>
          </cell>
          <cell r="I13" t="str">
            <v/>
          </cell>
          <cell r="J13">
            <v>165336.51</v>
          </cell>
          <cell r="K13" t="str">
            <v/>
          </cell>
        </row>
        <row r="14">
          <cell r="B14">
            <v>10172.69</v>
          </cell>
          <cell r="D14">
            <v>11126.11</v>
          </cell>
          <cell r="F14">
            <v>12492.74</v>
          </cell>
          <cell r="H14">
            <v>15042.45</v>
          </cell>
          <cell r="J14">
            <v>17238.990000000002</v>
          </cell>
          <cell r="K14" t="str">
            <v/>
          </cell>
        </row>
        <row r="15">
          <cell r="B15">
            <v>41989.32</v>
          </cell>
          <cell r="C15" t="str">
            <v/>
          </cell>
          <cell r="D15">
            <v>45305.53</v>
          </cell>
          <cell r="E15" t="str">
            <v/>
          </cell>
          <cell r="F15">
            <v>47566.29</v>
          </cell>
          <cell r="G15" t="str">
            <v/>
          </cell>
          <cell r="H15">
            <v>53729.279999999999</v>
          </cell>
          <cell r="I15" t="str">
            <v/>
          </cell>
          <cell r="J15">
            <v>57447.97</v>
          </cell>
          <cell r="K15" t="str">
            <v/>
          </cell>
        </row>
        <row r="16">
          <cell r="B16">
            <v>109378.91</v>
          </cell>
          <cell r="C16" t="str">
            <v/>
          </cell>
          <cell r="D16">
            <v>108628.67</v>
          </cell>
          <cell r="E16" t="str">
            <v/>
          </cell>
          <cell r="F16">
            <v>115344.22</v>
          </cell>
          <cell r="G16" t="str">
            <v/>
          </cell>
          <cell r="H16">
            <v>121579.21</v>
          </cell>
          <cell r="I16" t="str">
            <v/>
          </cell>
          <cell r="J16">
            <v>124594.61</v>
          </cell>
        </row>
        <row r="17">
          <cell r="B17">
            <v>1062410.44</v>
          </cell>
          <cell r="C17" t="str">
            <v/>
          </cell>
          <cell r="D17">
            <v>1107816.6200000001</v>
          </cell>
          <cell r="E17" t="str">
            <v/>
          </cell>
          <cell r="F17">
            <v>1145303.8</v>
          </cell>
          <cell r="G17" t="str">
            <v/>
          </cell>
          <cell r="H17">
            <v>1198706.75</v>
          </cell>
          <cell r="I17" t="str">
            <v/>
          </cell>
          <cell r="J17">
            <v>1245789.83</v>
          </cell>
        </row>
        <row r="18">
          <cell r="B18">
            <v>4134.9799999999996</v>
          </cell>
          <cell r="C18" t="str">
            <v/>
          </cell>
          <cell r="D18">
            <v>4520.91</v>
          </cell>
          <cell r="E18" t="str">
            <v/>
          </cell>
          <cell r="F18">
            <v>4931.4399999999996</v>
          </cell>
          <cell r="G18" t="str">
            <v/>
          </cell>
          <cell r="H18">
            <v>5146.05</v>
          </cell>
          <cell r="I18" t="str">
            <v/>
          </cell>
          <cell r="J18">
            <v>5520.83</v>
          </cell>
          <cell r="K18" t="str">
            <v/>
          </cell>
        </row>
        <row r="19">
          <cell r="B19">
            <v>50188.26</v>
          </cell>
          <cell r="C19" t="str">
            <v/>
          </cell>
          <cell r="D19">
            <v>52108.29</v>
          </cell>
          <cell r="E19" t="str">
            <v/>
          </cell>
          <cell r="F19">
            <v>55463.47</v>
          </cell>
          <cell r="G19" t="str">
            <v/>
          </cell>
          <cell r="H19">
            <v>61394.91</v>
          </cell>
          <cell r="I19" t="str">
            <v/>
          </cell>
          <cell r="J19">
            <v>66800.02</v>
          </cell>
          <cell r="K19" t="str">
            <v/>
          </cell>
        </row>
        <row r="20">
          <cell r="B20">
            <v>49874.94</v>
          </cell>
          <cell r="D20">
            <v>50105.69</v>
          </cell>
          <cell r="F20">
            <v>51136.51</v>
          </cell>
          <cell r="H20">
            <v>51058.91</v>
          </cell>
          <cell r="J20">
            <v>52839.73</v>
          </cell>
        </row>
        <row r="21">
          <cell r="B21">
            <v>271001.58</v>
          </cell>
          <cell r="C21" t="str">
            <v/>
          </cell>
          <cell r="D21">
            <v>294499.59000000003</v>
          </cell>
          <cell r="F21">
            <v>316012.03999999998</v>
          </cell>
          <cell r="H21">
            <v>341330.86</v>
          </cell>
          <cell r="I21" t="str">
            <v/>
          </cell>
          <cell r="J21">
            <v>354843.85</v>
          </cell>
          <cell r="K21" t="str">
            <v/>
          </cell>
        </row>
        <row r="22">
          <cell r="B22">
            <v>813278.94</v>
          </cell>
          <cell r="C22" t="str">
            <v/>
          </cell>
          <cell r="D22">
            <v>835381.56</v>
          </cell>
          <cell r="E22" t="str">
            <v/>
          </cell>
          <cell r="F22">
            <v>840194.12</v>
          </cell>
          <cell r="G22" t="str">
            <v/>
          </cell>
          <cell r="H22">
            <v>886792.6</v>
          </cell>
          <cell r="J22">
            <v>918995.55</v>
          </cell>
        </row>
        <row r="23">
          <cell r="B23">
            <v>12049.7</v>
          </cell>
          <cell r="C23" t="str">
            <v/>
          </cell>
          <cell r="D23">
            <v>12696.98</v>
          </cell>
          <cell r="E23" t="str">
            <v/>
          </cell>
          <cell r="F23">
            <v>13034.51</v>
          </cell>
          <cell r="G23" t="str">
            <v/>
          </cell>
          <cell r="H23">
            <v>14064.98</v>
          </cell>
          <cell r="I23" t="str">
            <v/>
          </cell>
          <cell r="J23">
            <v>15206.42</v>
          </cell>
          <cell r="K23" t="str">
            <v/>
          </cell>
        </row>
        <row r="24">
          <cell r="B24">
            <v>525791</v>
          </cell>
          <cell r="C24" t="str">
            <v/>
          </cell>
          <cell r="D24">
            <v>538214</v>
          </cell>
          <cell r="F24">
            <v>580375</v>
          </cell>
          <cell r="H24">
            <v>594298</v>
          </cell>
          <cell r="J24">
            <v>608174</v>
          </cell>
        </row>
        <row r="25">
          <cell r="B25">
            <v>4278.7</v>
          </cell>
          <cell r="C25" t="str">
            <v/>
          </cell>
          <cell r="D25">
            <v>5102.1000000000004</v>
          </cell>
          <cell r="E25" t="str">
            <v/>
          </cell>
          <cell r="F25">
            <v>5882.86</v>
          </cell>
          <cell r="G25" t="str">
            <v/>
          </cell>
          <cell r="H25">
            <v>6224.01</v>
          </cell>
          <cell r="I25" t="str">
            <v/>
          </cell>
          <cell r="J25">
            <v>5949.13</v>
          </cell>
          <cell r="K25" t="str">
            <v/>
          </cell>
        </row>
        <row r="26">
          <cell r="B26">
            <v>4494</v>
          </cell>
          <cell r="D26">
            <v>4827.99</v>
          </cell>
          <cell r="F26">
            <v>5288.69</v>
          </cell>
          <cell r="H26">
            <v>6522.2</v>
          </cell>
          <cell r="J26">
            <v>6858.04</v>
          </cell>
          <cell r="K26" t="str">
            <v/>
          </cell>
        </row>
        <row r="27">
          <cell r="B27">
            <v>7848.4</v>
          </cell>
          <cell r="C27" t="str">
            <v/>
          </cell>
          <cell r="D27">
            <v>8670.64</v>
          </cell>
          <cell r="E27" t="str">
            <v/>
          </cell>
          <cell r="F27">
            <v>9688.1</v>
          </cell>
          <cell r="H27">
            <v>10457.969999999999</v>
          </cell>
          <cell r="J27">
            <v>11807.72</v>
          </cell>
          <cell r="K27" t="str">
            <v/>
          </cell>
        </row>
        <row r="28">
          <cell r="B28">
            <v>13976.13</v>
          </cell>
          <cell r="C28" t="str">
            <v/>
          </cell>
          <cell r="D28">
            <v>14765.95</v>
          </cell>
          <cell r="E28" t="str">
            <v/>
          </cell>
          <cell r="F28">
            <v>16565.32</v>
          </cell>
          <cell r="G28" t="str">
            <v/>
          </cell>
          <cell r="H28">
            <v>16822.900000000001</v>
          </cell>
          <cell r="I28" t="str">
            <v/>
          </cell>
          <cell r="J28">
            <v>18173.59</v>
          </cell>
          <cell r="K28" t="str">
            <v/>
          </cell>
        </row>
        <row r="29">
          <cell r="B29">
            <v>23643.27</v>
          </cell>
          <cell r="C29" t="str">
            <v/>
          </cell>
          <cell r="D29">
            <v>23589.35</v>
          </cell>
          <cell r="E29" t="str">
            <v/>
          </cell>
          <cell r="F29">
            <v>23379.75</v>
          </cell>
          <cell r="G29" t="str">
            <v/>
          </cell>
          <cell r="H29">
            <v>26133.81</v>
          </cell>
          <cell r="I29" t="str">
            <v/>
          </cell>
          <cell r="J29">
            <v>27111.78</v>
          </cell>
          <cell r="K29" t="str">
            <v/>
          </cell>
        </row>
        <row r="30">
          <cell r="B30">
            <v>1945.21</v>
          </cell>
          <cell r="C30" t="str">
            <v/>
          </cell>
          <cell r="D30">
            <v>2100.4</v>
          </cell>
          <cell r="E30" t="str">
            <v/>
          </cell>
          <cell r="F30">
            <v>2658.94</v>
          </cell>
          <cell r="G30" t="str">
            <v/>
          </cell>
          <cell r="H30">
            <v>2783.38</v>
          </cell>
          <cell r="I30" t="str">
            <v/>
          </cell>
          <cell r="J30">
            <v>2632.32</v>
          </cell>
          <cell r="K30" t="str">
            <v/>
          </cell>
        </row>
        <row r="31">
          <cell r="B31">
            <v>257155</v>
          </cell>
          <cell r="C31" t="str">
            <v/>
          </cell>
          <cell r="D31">
            <v>270471</v>
          </cell>
          <cell r="E31" t="str">
            <v/>
          </cell>
          <cell r="F31">
            <v>294023</v>
          </cell>
          <cell r="G31" t="str">
            <v/>
          </cell>
          <cell r="H31">
            <v>307355</v>
          </cell>
          <cell r="I31" t="str">
            <v/>
          </cell>
          <cell r="J31">
            <v>312985</v>
          </cell>
          <cell r="K31" t="str">
            <v/>
          </cell>
        </row>
        <row r="32">
          <cell r="B32">
            <v>111132.01</v>
          </cell>
          <cell r="C32" t="str">
            <v/>
          </cell>
          <cell r="D32">
            <v>115323.95</v>
          </cell>
          <cell r="E32" t="str">
            <v/>
          </cell>
          <cell r="F32">
            <v>120492.53</v>
          </cell>
          <cell r="G32" t="str">
            <v/>
          </cell>
          <cell r="H32">
            <v>127624.67</v>
          </cell>
          <cell r="I32" t="str">
            <v/>
          </cell>
          <cell r="J32">
            <v>134261.57</v>
          </cell>
          <cell r="K32" t="str">
            <v/>
          </cell>
        </row>
        <row r="33">
          <cell r="B33">
            <v>98159.64</v>
          </cell>
          <cell r="C33" t="str">
            <v/>
          </cell>
          <cell r="D33">
            <v>113449.14</v>
          </cell>
          <cell r="E33" t="str">
            <v/>
          </cell>
          <cell r="F33">
            <v>127574.79</v>
          </cell>
          <cell r="G33" t="str">
            <v/>
          </cell>
          <cell r="H33">
            <v>124573.75</v>
          </cell>
          <cell r="I33" t="str">
            <v/>
          </cell>
          <cell r="J33">
            <v>132939.4</v>
          </cell>
          <cell r="K33" t="str">
            <v/>
          </cell>
        </row>
        <row r="34">
          <cell r="B34">
            <v>52629.599999999999</v>
          </cell>
          <cell r="C34" t="str">
            <v/>
          </cell>
          <cell r="D34">
            <v>55599.49</v>
          </cell>
          <cell r="E34" t="str">
            <v/>
          </cell>
          <cell r="F34">
            <v>59515.73</v>
          </cell>
          <cell r="G34" t="str">
            <v/>
          </cell>
          <cell r="H34">
            <v>61878.19</v>
          </cell>
          <cell r="I34" t="str">
            <v/>
          </cell>
          <cell r="J34">
            <v>65579.17</v>
          </cell>
          <cell r="K34" t="str">
            <v/>
          </cell>
        </row>
        <row r="35">
          <cell r="B35">
            <v>31152.46</v>
          </cell>
          <cell r="C35" t="str">
            <v/>
          </cell>
          <cell r="D35">
            <v>33855.730000000003</v>
          </cell>
          <cell r="E35" t="str">
            <v/>
          </cell>
          <cell r="F35">
            <v>36885.4</v>
          </cell>
          <cell r="G35" t="str">
            <v/>
          </cell>
          <cell r="H35">
            <v>39551.4</v>
          </cell>
          <cell r="I35" t="str">
            <v/>
          </cell>
          <cell r="J35">
            <v>46918.080000000002</v>
          </cell>
          <cell r="K35" t="str">
            <v/>
          </cell>
        </row>
        <row r="36">
          <cell r="B36">
            <v>10077.030000000001</v>
          </cell>
          <cell r="C36" t="str">
            <v/>
          </cell>
          <cell r="D36">
            <v>10762.04</v>
          </cell>
          <cell r="E36" t="str">
            <v/>
          </cell>
          <cell r="F36">
            <v>12229.98</v>
          </cell>
          <cell r="H36">
            <v>13243.25</v>
          </cell>
          <cell r="J36">
            <v>13755.77</v>
          </cell>
          <cell r="K36" t="str">
            <v/>
          </cell>
        </row>
        <row r="37">
          <cell r="B37">
            <v>16357.48</v>
          </cell>
          <cell r="C37" t="str">
            <v/>
          </cell>
          <cell r="D37">
            <v>18059.2</v>
          </cell>
          <cell r="E37" t="str">
            <v/>
          </cell>
          <cell r="F37">
            <v>18443.72</v>
          </cell>
          <cell r="G37" t="str">
            <v/>
          </cell>
          <cell r="H37">
            <v>21405.17</v>
          </cell>
          <cell r="I37" t="str">
            <v/>
          </cell>
          <cell r="J37">
            <v>21660.61</v>
          </cell>
          <cell r="K37" t="str">
            <v/>
          </cell>
        </row>
        <row r="38">
          <cell r="B38">
            <v>72041.97</v>
          </cell>
          <cell r="C38" t="str">
            <v/>
          </cell>
          <cell r="D38">
            <v>74122.58</v>
          </cell>
          <cell r="E38" t="str">
            <v/>
          </cell>
          <cell r="F38">
            <v>75383.38</v>
          </cell>
          <cell r="G38" t="str">
            <v/>
          </cell>
          <cell r="H38">
            <v>79572.83</v>
          </cell>
          <cell r="I38" t="str">
            <v/>
          </cell>
          <cell r="J38">
            <v>82107.25</v>
          </cell>
          <cell r="K38" t="str">
            <v/>
          </cell>
        </row>
        <row r="39">
          <cell r="B39">
            <v>146073.91</v>
          </cell>
          <cell r="C39" t="str">
            <v/>
          </cell>
          <cell r="D39">
            <v>144020.82999999999</v>
          </cell>
          <cell r="E39" t="str">
            <v/>
          </cell>
          <cell r="F39">
            <v>148936.94</v>
          </cell>
          <cell r="H39">
            <v>162052.23000000001</v>
          </cell>
          <cell r="J39">
            <v>162211.37</v>
          </cell>
        </row>
        <row r="40">
          <cell r="B40">
            <v>692626.61</v>
          </cell>
          <cell r="E40" t="str">
            <v/>
          </cell>
          <cell r="G40" t="str">
            <v/>
          </cell>
          <cell r="I40" t="str">
            <v/>
          </cell>
          <cell r="K40" t="str">
            <v/>
          </cell>
        </row>
      </sheetData>
      <sheetData sheetId="3">
        <row r="11">
          <cell r="B11">
            <v>4393643.34</v>
          </cell>
          <cell r="E11" t="str">
            <v/>
          </cell>
          <cell r="G11" t="str">
            <v/>
          </cell>
          <cell r="I11" t="str">
            <v/>
          </cell>
          <cell r="K11" t="str">
            <v/>
          </cell>
        </row>
        <row r="12">
          <cell r="B12">
            <v>3771567.12</v>
          </cell>
          <cell r="D12">
            <v>3921740.65</v>
          </cell>
          <cell r="F12">
            <v>4263661.78</v>
          </cell>
          <cell r="H12">
            <v>4385684.29</v>
          </cell>
          <cell r="J12">
            <v>4496445.99</v>
          </cell>
        </row>
        <row r="13">
          <cell r="B13">
            <v>132162.35</v>
          </cell>
          <cell r="C13" t="str">
            <v/>
          </cell>
          <cell r="D13">
            <v>137272.43</v>
          </cell>
          <cell r="E13" t="str">
            <v/>
          </cell>
          <cell r="F13">
            <v>150515.06</v>
          </cell>
          <cell r="G13" t="str">
            <v/>
          </cell>
          <cell r="H13">
            <v>152396.79999999999</v>
          </cell>
          <cell r="I13" t="str">
            <v/>
          </cell>
          <cell r="J13">
            <v>160905.04</v>
          </cell>
          <cell r="K13" t="str">
            <v/>
          </cell>
        </row>
        <row r="14">
          <cell r="B14">
            <v>9463.7999999999993</v>
          </cell>
          <cell r="C14" t="str">
            <v/>
          </cell>
          <cell r="D14">
            <v>10184.24</v>
          </cell>
          <cell r="E14" t="str">
            <v/>
          </cell>
          <cell r="F14">
            <v>11518.96</v>
          </cell>
          <cell r="G14" t="str">
            <v/>
          </cell>
          <cell r="H14">
            <v>13426.2</v>
          </cell>
          <cell r="I14" t="str">
            <v/>
          </cell>
          <cell r="J14">
            <v>16049.73</v>
          </cell>
          <cell r="K14" t="str">
            <v/>
          </cell>
        </row>
        <row r="15">
          <cell r="B15">
            <v>38934.239999999998</v>
          </cell>
          <cell r="C15" t="str">
            <v/>
          </cell>
          <cell r="D15">
            <v>42407.59</v>
          </cell>
          <cell r="E15" t="str">
            <v/>
          </cell>
          <cell r="F15">
            <v>47397.760000000002</v>
          </cell>
          <cell r="G15" t="str">
            <v/>
          </cell>
          <cell r="H15">
            <v>52095.32</v>
          </cell>
          <cell r="I15" t="str">
            <v/>
          </cell>
          <cell r="J15">
            <v>57227.63</v>
          </cell>
          <cell r="K15" t="str">
            <v/>
          </cell>
        </row>
        <row r="16">
          <cell r="B16">
            <v>96095.56</v>
          </cell>
          <cell r="C16" t="str">
            <v/>
          </cell>
          <cell r="D16">
            <v>98136.56</v>
          </cell>
          <cell r="E16" t="str">
            <v/>
          </cell>
          <cell r="F16">
            <v>104367.09</v>
          </cell>
          <cell r="G16" t="str">
            <v/>
          </cell>
          <cell r="H16">
            <v>107068.53</v>
          </cell>
          <cell r="I16" t="str">
            <v/>
          </cell>
          <cell r="J16">
            <v>107268.95</v>
          </cell>
        </row>
        <row r="17">
          <cell r="B17">
            <v>998597.62</v>
          </cell>
          <cell r="C17" t="str">
            <v/>
          </cell>
          <cell r="D17">
            <v>1044664.8</v>
          </cell>
          <cell r="E17" t="str">
            <v/>
          </cell>
          <cell r="F17">
            <v>1117497.6599999999</v>
          </cell>
          <cell r="G17" t="str">
            <v/>
          </cell>
          <cell r="H17">
            <v>1154585.31</v>
          </cell>
          <cell r="I17" t="str">
            <v/>
          </cell>
          <cell r="J17">
            <v>1186698.5</v>
          </cell>
        </row>
        <row r="18">
          <cell r="B18">
            <v>4239.7700000000004</v>
          </cell>
          <cell r="C18" t="str">
            <v/>
          </cell>
          <cell r="D18">
            <v>4587.96</v>
          </cell>
          <cell r="E18" t="str">
            <v/>
          </cell>
          <cell r="F18">
            <v>5277.43</v>
          </cell>
          <cell r="G18" t="str">
            <v/>
          </cell>
          <cell r="H18">
            <v>5421.19</v>
          </cell>
          <cell r="I18" t="str">
            <v/>
          </cell>
          <cell r="J18">
            <v>5736.01</v>
          </cell>
          <cell r="K18" t="str">
            <v/>
          </cell>
        </row>
        <row r="19">
          <cell r="B19">
            <v>46212.03</v>
          </cell>
          <cell r="C19" t="str">
            <v/>
          </cell>
          <cell r="D19">
            <v>48628.47</v>
          </cell>
          <cell r="E19" t="str">
            <v/>
          </cell>
          <cell r="F19">
            <v>57348.68</v>
          </cell>
          <cell r="G19" t="str">
            <v/>
          </cell>
          <cell r="H19">
            <v>59051.96</v>
          </cell>
          <cell r="I19" t="str">
            <v/>
          </cell>
          <cell r="J19">
            <v>59213.54</v>
          </cell>
          <cell r="K19" t="str">
            <v/>
          </cell>
        </row>
        <row r="20">
          <cell r="B20">
            <v>45758.11</v>
          </cell>
          <cell r="D20">
            <v>46643.49</v>
          </cell>
          <cell r="F20">
            <v>48677.94</v>
          </cell>
          <cell r="H20">
            <v>49143.34</v>
          </cell>
          <cell r="J20">
            <v>50179.43</v>
          </cell>
        </row>
        <row r="21">
          <cell r="B21">
            <v>283859.24</v>
          </cell>
          <cell r="C21" t="str">
            <v/>
          </cell>
          <cell r="D21">
            <v>300318.25</v>
          </cell>
          <cell r="F21">
            <v>336316.04</v>
          </cell>
          <cell r="H21">
            <v>343241.32</v>
          </cell>
          <cell r="I21" t="str">
            <v/>
          </cell>
          <cell r="J21">
            <v>355326.66</v>
          </cell>
          <cell r="K21" t="str">
            <v/>
          </cell>
        </row>
        <row r="22">
          <cell r="B22">
            <v>796576.41</v>
          </cell>
          <cell r="C22" t="str">
            <v/>
          </cell>
          <cell r="D22">
            <v>814399.43</v>
          </cell>
          <cell r="E22" t="str">
            <v/>
          </cell>
          <cell r="F22">
            <v>880972.77</v>
          </cell>
          <cell r="G22" t="str">
            <v/>
          </cell>
          <cell r="H22">
            <v>896046.26</v>
          </cell>
          <cell r="J22">
            <v>902239.33</v>
          </cell>
        </row>
        <row r="23">
          <cell r="B23">
            <v>11211.59</v>
          </cell>
          <cell r="C23" t="str">
            <v/>
          </cell>
          <cell r="D23">
            <v>11796.82</v>
          </cell>
          <cell r="E23" t="str">
            <v/>
          </cell>
          <cell r="F23">
            <v>12140.13</v>
          </cell>
          <cell r="G23" t="str">
            <v/>
          </cell>
          <cell r="H23">
            <v>13091.52</v>
          </cell>
          <cell r="I23" t="str">
            <v/>
          </cell>
          <cell r="J23">
            <v>14133.97</v>
          </cell>
          <cell r="K23" t="str">
            <v/>
          </cell>
        </row>
        <row r="24">
          <cell r="B24">
            <v>511001</v>
          </cell>
          <cell r="C24" t="str">
            <v/>
          </cell>
          <cell r="D24">
            <v>524872</v>
          </cell>
          <cell r="F24">
            <v>570610</v>
          </cell>
          <cell r="H24">
            <v>578977</v>
          </cell>
          <cell r="J24">
            <v>594504</v>
          </cell>
        </row>
        <row r="25">
          <cell r="B25">
            <v>3822.83</v>
          </cell>
          <cell r="C25" t="str">
            <v/>
          </cell>
          <cell r="D25">
            <v>4285.8</v>
          </cell>
          <cell r="E25" t="str">
            <v/>
          </cell>
          <cell r="F25">
            <v>5426.48</v>
          </cell>
          <cell r="G25" t="str">
            <v/>
          </cell>
          <cell r="H25">
            <v>5559.31</v>
          </cell>
          <cell r="I25" t="str">
            <v/>
          </cell>
          <cell r="J25">
            <v>5827.16</v>
          </cell>
          <cell r="K25" t="str">
            <v/>
          </cell>
        </row>
        <row r="26">
          <cell r="B26">
            <v>4434.57</v>
          </cell>
          <cell r="C26" t="str">
            <v/>
          </cell>
          <cell r="D26">
            <v>4774.45</v>
          </cell>
          <cell r="F26">
            <v>5256.9</v>
          </cell>
          <cell r="H26">
            <v>6446.01</v>
          </cell>
          <cell r="J26">
            <v>6806.77</v>
          </cell>
          <cell r="K26" t="str">
            <v/>
          </cell>
        </row>
        <row r="27">
          <cell r="B27">
            <v>7209.32</v>
          </cell>
          <cell r="C27" t="str">
            <v/>
          </cell>
          <cell r="D27">
            <v>8055.03</v>
          </cell>
          <cell r="E27" t="str">
            <v/>
          </cell>
          <cell r="F27">
            <v>9705.15</v>
          </cell>
          <cell r="H27">
            <v>10432.43</v>
          </cell>
          <cell r="J27">
            <v>11190.01</v>
          </cell>
          <cell r="K27" t="str">
            <v/>
          </cell>
        </row>
        <row r="28">
          <cell r="B28">
            <v>12872.14</v>
          </cell>
          <cell r="C28" t="str">
            <v/>
          </cell>
          <cell r="D28">
            <v>13573.26</v>
          </cell>
          <cell r="E28" t="str">
            <v/>
          </cell>
          <cell r="F28">
            <v>15648.97</v>
          </cell>
          <cell r="G28" t="str">
            <v/>
          </cell>
          <cell r="H28">
            <v>15841.96</v>
          </cell>
          <cell r="I28" t="str">
            <v/>
          </cell>
          <cell r="J28">
            <v>17017.13</v>
          </cell>
          <cell r="K28" t="str">
            <v/>
          </cell>
        </row>
        <row r="29">
          <cell r="B29">
            <v>23934.2</v>
          </cell>
          <cell r="C29" t="str">
            <v/>
          </cell>
          <cell r="D29">
            <v>24339.41</v>
          </cell>
          <cell r="E29" t="str">
            <v/>
          </cell>
          <cell r="F29">
            <v>25234.240000000002</v>
          </cell>
          <cell r="G29" t="str">
            <v/>
          </cell>
          <cell r="H29">
            <v>27336.73</v>
          </cell>
          <cell r="I29" t="str">
            <v/>
          </cell>
          <cell r="J29">
            <v>28185.67</v>
          </cell>
          <cell r="K29" t="str">
            <v/>
          </cell>
        </row>
        <row r="30">
          <cell r="B30">
            <v>1945.14</v>
          </cell>
          <cell r="C30" t="str">
            <v/>
          </cell>
          <cell r="D30">
            <v>2100.31</v>
          </cell>
          <cell r="E30" t="str">
            <v/>
          </cell>
          <cell r="F30">
            <v>2658.41</v>
          </cell>
          <cell r="G30" t="str">
            <v/>
          </cell>
          <cell r="H30">
            <v>2782.84</v>
          </cell>
          <cell r="I30" t="str">
            <v/>
          </cell>
          <cell r="J30">
            <v>2631.82</v>
          </cell>
          <cell r="K30" t="str">
            <v/>
          </cell>
        </row>
        <row r="31">
          <cell r="B31">
            <v>223400</v>
          </cell>
          <cell r="C31" t="str">
            <v/>
          </cell>
          <cell r="D31">
            <v>233884</v>
          </cell>
          <cell r="E31" t="str">
            <v/>
          </cell>
          <cell r="F31">
            <v>261159</v>
          </cell>
          <cell r="G31" t="str">
            <v/>
          </cell>
          <cell r="H31">
            <v>268420</v>
          </cell>
          <cell r="I31" t="str">
            <v/>
          </cell>
          <cell r="J31">
            <v>269484</v>
          </cell>
          <cell r="K31" t="str">
            <v/>
          </cell>
        </row>
        <row r="32">
          <cell r="B32">
            <v>111932.09</v>
          </cell>
          <cell r="C32" t="str">
            <v/>
          </cell>
          <cell r="D32">
            <v>116220.08</v>
          </cell>
          <cell r="E32" t="str">
            <v/>
          </cell>
          <cell r="F32">
            <v>129625.81</v>
          </cell>
          <cell r="G32" t="str">
            <v/>
          </cell>
          <cell r="H32">
            <v>133378.01999999999</v>
          </cell>
          <cell r="I32" t="str">
            <v/>
          </cell>
          <cell r="J32">
            <v>136438.42000000001</v>
          </cell>
          <cell r="K32" t="str">
            <v/>
          </cell>
        </row>
        <row r="33">
          <cell r="B33">
            <v>98142.16</v>
          </cell>
          <cell r="C33" t="str">
            <v/>
          </cell>
          <cell r="D33">
            <v>112842.39</v>
          </cell>
          <cell r="E33" t="str">
            <v/>
          </cell>
          <cell r="F33">
            <v>124442.12</v>
          </cell>
          <cell r="G33" t="str">
            <v/>
          </cell>
          <cell r="H33">
            <v>131808.95000000001</v>
          </cell>
          <cell r="I33" t="str">
            <v/>
          </cell>
          <cell r="J33">
            <v>138600.54999999999</v>
          </cell>
          <cell r="K33" t="str">
            <v/>
          </cell>
        </row>
        <row r="34">
          <cell r="B34">
            <v>49256.05</v>
          </cell>
          <cell r="C34" t="str">
            <v/>
          </cell>
          <cell r="D34">
            <v>51453.09</v>
          </cell>
          <cell r="E34" t="str">
            <v/>
          </cell>
          <cell r="F34">
            <v>55137.41</v>
          </cell>
          <cell r="G34" t="str">
            <v/>
          </cell>
          <cell r="H34">
            <v>57973.58</v>
          </cell>
          <cell r="I34" t="str">
            <v/>
          </cell>
          <cell r="J34">
            <v>60184.69</v>
          </cell>
          <cell r="K34" t="str">
            <v/>
          </cell>
        </row>
        <row r="35">
          <cell r="B35">
            <v>30706.1</v>
          </cell>
          <cell r="C35" t="str">
            <v/>
          </cell>
          <cell r="D35">
            <v>34129.54</v>
          </cell>
          <cell r="E35" t="str">
            <v/>
          </cell>
          <cell r="F35">
            <v>39058.83</v>
          </cell>
          <cell r="G35" t="str">
            <v/>
          </cell>
          <cell r="H35">
            <v>40201.74</v>
          </cell>
          <cell r="I35" t="str">
            <v/>
          </cell>
          <cell r="J35">
            <v>46478.54</v>
          </cell>
          <cell r="K35" t="str">
            <v/>
          </cell>
        </row>
        <row r="36">
          <cell r="B36">
            <v>10184.67</v>
          </cell>
          <cell r="C36" t="str">
            <v/>
          </cell>
          <cell r="D36">
            <v>10801.95</v>
          </cell>
          <cell r="E36" t="str">
            <v/>
          </cell>
          <cell r="F36">
            <v>12331.64</v>
          </cell>
          <cell r="H36">
            <v>13131.45</v>
          </cell>
          <cell r="J36">
            <v>13801.18</v>
          </cell>
          <cell r="K36" t="str">
            <v/>
          </cell>
        </row>
        <row r="37">
          <cell r="B37">
            <v>16083.78</v>
          </cell>
          <cell r="C37" t="str">
            <v/>
          </cell>
          <cell r="D37">
            <v>16843.400000000001</v>
          </cell>
          <cell r="E37" t="str">
            <v/>
          </cell>
          <cell r="F37">
            <v>18299.07</v>
          </cell>
          <cell r="G37" t="str">
            <v/>
          </cell>
          <cell r="H37">
            <v>19407.259999999998</v>
          </cell>
          <cell r="I37" t="str">
            <v/>
          </cell>
          <cell r="J37">
            <v>20008.64</v>
          </cell>
          <cell r="K37" t="str">
            <v/>
          </cell>
        </row>
        <row r="38">
          <cell r="B38">
            <v>70228.899999999994</v>
          </cell>
          <cell r="C38" t="str">
            <v/>
          </cell>
          <cell r="D38">
            <v>72116.92</v>
          </cell>
          <cell r="E38" t="str">
            <v/>
          </cell>
          <cell r="F38">
            <v>75890.77</v>
          </cell>
          <cell r="G38" t="str">
            <v/>
          </cell>
          <cell r="H38">
            <v>77836.39</v>
          </cell>
          <cell r="I38" t="str">
            <v/>
          </cell>
          <cell r="J38">
            <v>80047.55</v>
          </cell>
          <cell r="K38" t="str">
            <v/>
          </cell>
        </row>
        <row r="39">
          <cell r="B39">
            <v>133303.47</v>
          </cell>
          <cell r="C39" t="str">
            <v/>
          </cell>
          <cell r="D39">
            <v>132408.99</v>
          </cell>
          <cell r="E39" t="str">
            <v/>
          </cell>
          <cell r="F39">
            <v>141147.47</v>
          </cell>
          <cell r="H39">
            <v>150582.85999999999</v>
          </cell>
          <cell r="J39">
            <v>150261.06</v>
          </cell>
        </row>
        <row r="40">
          <cell r="B40">
            <v>622076.21</v>
          </cell>
          <cell r="E40" t="str">
            <v/>
          </cell>
          <cell r="G40" t="str">
            <v/>
          </cell>
          <cell r="I40" t="str">
            <v/>
          </cell>
          <cell r="K40" t="str">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3"/>
      <sheetName val="CÁLCULO PSE-3"/>
      <sheetName val="INGRESOS"/>
      <sheetName val="GASTOS"/>
    </sheetNames>
    <sheetDataSet>
      <sheetData sheetId="0"/>
      <sheetData sheetId="1"/>
      <sheetData sheetId="2">
        <row r="11">
          <cell r="C11" t="str">
            <v/>
          </cell>
          <cell r="E11" t="str">
            <v/>
          </cell>
          <cell r="G11" t="str">
            <v/>
          </cell>
          <cell r="I11" t="str">
            <v/>
          </cell>
          <cell r="K11" t="str">
            <v/>
          </cell>
        </row>
        <row r="12">
          <cell r="B12">
            <v>3801909.4</v>
          </cell>
          <cell r="D12">
            <v>3903964.04</v>
          </cell>
          <cell r="F12">
            <v>4039432.79</v>
          </cell>
          <cell r="H12">
            <v>4136490.89</v>
          </cell>
          <cell r="J12">
            <v>4034342.24</v>
          </cell>
        </row>
        <row r="13">
          <cell r="B13">
            <v>127058.9</v>
          </cell>
          <cell r="C13" t="str">
            <v/>
          </cell>
          <cell r="D13">
            <v>132128.04</v>
          </cell>
          <cell r="E13" t="str">
            <v/>
          </cell>
          <cell r="F13">
            <v>143157.84</v>
          </cell>
          <cell r="G13" t="str">
            <v/>
          </cell>
          <cell r="H13">
            <v>140806.26999999999</v>
          </cell>
          <cell r="I13" t="str">
            <v/>
          </cell>
          <cell r="J13">
            <v>135138.47</v>
          </cell>
          <cell r="K13" t="str">
            <v/>
          </cell>
        </row>
        <row r="14">
          <cell r="B14">
            <v>9318.64</v>
          </cell>
          <cell r="D14">
            <v>9909.52</v>
          </cell>
          <cell r="F14">
            <v>11076.2</v>
          </cell>
          <cell r="H14">
            <v>12469.19</v>
          </cell>
          <cell r="J14">
            <v>12449.08</v>
          </cell>
          <cell r="K14" t="str">
            <v/>
          </cell>
        </row>
        <row r="15">
          <cell r="B15">
            <v>36616.25</v>
          </cell>
          <cell r="C15" t="str">
            <v/>
          </cell>
          <cell r="D15">
            <v>38199.96</v>
          </cell>
          <cell r="E15" t="str">
            <v/>
          </cell>
          <cell r="F15">
            <v>39884.86</v>
          </cell>
          <cell r="G15" t="str">
            <v/>
          </cell>
          <cell r="H15">
            <v>41835.46</v>
          </cell>
          <cell r="I15" t="str">
            <v/>
          </cell>
          <cell r="J15">
            <v>38253.25</v>
          </cell>
          <cell r="K15" t="str">
            <v/>
          </cell>
        </row>
        <row r="16">
          <cell r="B16">
            <v>107055.8</v>
          </cell>
          <cell r="C16" t="str">
            <v/>
          </cell>
          <cell r="D16">
            <v>105706.93</v>
          </cell>
          <cell r="E16" t="str">
            <v/>
          </cell>
          <cell r="F16">
            <v>109993.06</v>
          </cell>
          <cell r="G16" t="str">
            <v/>
          </cell>
          <cell r="H16">
            <v>113585.09</v>
          </cell>
          <cell r="I16" t="str">
            <v/>
          </cell>
          <cell r="J16">
            <v>109542.39</v>
          </cell>
        </row>
        <row r="17">
          <cell r="B17">
            <v>1017381.15</v>
          </cell>
          <cell r="C17" t="str">
            <v/>
          </cell>
          <cell r="D17">
            <v>1043299.01</v>
          </cell>
          <cell r="E17" t="str">
            <v/>
          </cell>
          <cell r="F17">
            <v>1068729.3500000001</v>
          </cell>
          <cell r="G17" t="str">
            <v/>
          </cell>
          <cell r="H17">
            <v>1086897.5900000001</v>
          </cell>
          <cell r="I17" t="str">
            <v/>
          </cell>
          <cell r="J17">
            <v>1063387.05</v>
          </cell>
        </row>
        <row r="18">
          <cell r="B18">
            <v>3703.68</v>
          </cell>
          <cell r="C18" t="str">
            <v/>
          </cell>
          <cell r="D18">
            <v>3914.51</v>
          </cell>
          <cell r="E18" t="str">
            <v/>
          </cell>
          <cell r="F18">
            <v>4297.1400000000003</v>
          </cell>
          <cell r="G18" t="str">
            <v/>
          </cell>
          <cell r="H18">
            <v>4298.47</v>
          </cell>
          <cell r="I18" t="str">
            <v/>
          </cell>
          <cell r="J18">
            <v>3962.84</v>
          </cell>
          <cell r="K18" t="str">
            <v/>
          </cell>
        </row>
        <row r="19">
          <cell r="B19">
            <v>48614.14</v>
          </cell>
          <cell r="C19" t="str">
            <v/>
          </cell>
          <cell r="D19">
            <v>49542.95</v>
          </cell>
          <cell r="E19" t="str">
            <v/>
          </cell>
          <cell r="F19">
            <v>52523.71</v>
          </cell>
          <cell r="G19" t="str">
            <v/>
          </cell>
          <cell r="H19">
            <v>56621.17</v>
          </cell>
          <cell r="I19" t="str">
            <v/>
          </cell>
          <cell r="J19">
            <v>57668.75</v>
          </cell>
          <cell r="K19" t="str">
            <v/>
          </cell>
        </row>
        <row r="20">
          <cell r="B20">
            <v>49962.87</v>
          </cell>
          <cell r="D20">
            <v>50063.13</v>
          </cell>
          <cell r="F20">
            <v>51617.59</v>
          </cell>
          <cell r="H20">
            <v>50949.37</v>
          </cell>
          <cell r="J20">
            <v>49970.43</v>
          </cell>
        </row>
        <row r="21">
          <cell r="B21">
            <v>262904.13</v>
          </cell>
          <cell r="C21" t="str">
            <v/>
          </cell>
          <cell r="D21">
            <v>282071.52</v>
          </cell>
          <cell r="F21">
            <v>301728.23</v>
          </cell>
          <cell r="H21">
            <v>319033.59999999998</v>
          </cell>
          <cell r="I21" t="str">
            <v/>
          </cell>
          <cell r="J21">
            <v>311819.05</v>
          </cell>
          <cell r="K21" t="str">
            <v/>
          </cell>
        </row>
        <row r="22">
          <cell r="B22">
            <v>792932.29</v>
          </cell>
          <cell r="C22" t="str">
            <v/>
          </cell>
          <cell r="D22">
            <v>807623.54</v>
          </cell>
          <cell r="E22" t="str">
            <v/>
          </cell>
          <cell r="F22">
            <v>790198.28</v>
          </cell>
          <cell r="G22" t="str">
            <v/>
          </cell>
          <cell r="H22">
            <v>825691.43</v>
          </cell>
          <cell r="J22">
            <v>824817.85</v>
          </cell>
        </row>
        <row r="23">
          <cell r="B23">
            <v>11538.77</v>
          </cell>
          <cell r="C23" t="str">
            <v/>
          </cell>
          <cell r="D23">
            <v>12018.3</v>
          </cell>
          <cell r="E23" t="str">
            <v/>
          </cell>
          <cell r="F23">
            <v>12416.54</v>
          </cell>
          <cell r="G23" t="str">
            <v/>
          </cell>
          <cell r="H23">
            <v>13049.83</v>
          </cell>
          <cell r="I23" t="str">
            <v/>
          </cell>
          <cell r="J23">
            <v>12898.16</v>
          </cell>
          <cell r="K23" t="str">
            <v/>
          </cell>
        </row>
        <row r="24">
          <cell r="B24">
            <v>510630.38</v>
          </cell>
          <cell r="C24" t="str">
            <v/>
          </cell>
          <cell r="D24">
            <v>517807.22</v>
          </cell>
          <cell r="F24">
            <v>553861.64</v>
          </cell>
          <cell r="H24">
            <v>558671.52</v>
          </cell>
          <cell r="J24">
            <v>538216.61</v>
          </cell>
        </row>
        <row r="25">
          <cell r="B25">
            <v>4256.8999999999996</v>
          </cell>
          <cell r="C25" t="str">
            <v/>
          </cell>
          <cell r="D25">
            <v>5031.8100000000004</v>
          </cell>
          <cell r="E25" t="str">
            <v/>
          </cell>
          <cell r="F25">
            <v>5839.53</v>
          </cell>
          <cell r="G25" t="str">
            <v/>
          </cell>
          <cell r="H25">
            <v>6139.22</v>
          </cell>
          <cell r="I25" t="str">
            <v/>
          </cell>
          <cell r="J25">
            <v>5531.66</v>
          </cell>
          <cell r="K25" t="str">
            <v/>
          </cell>
        </row>
        <row r="26">
          <cell r="B26">
            <v>4195.7299999999996</v>
          </cell>
          <cell r="D26">
            <v>4290.0200000000004</v>
          </cell>
          <cell r="F26">
            <v>4626.74</v>
          </cell>
          <cell r="H26">
            <v>5421.75</v>
          </cell>
          <cell r="J26">
            <v>5044.6499999999996</v>
          </cell>
          <cell r="K26" t="str">
            <v/>
          </cell>
        </row>
        <row r="27">
          <cell r="B27">
            <v>7178.18</v>
          </cell>
          <cell r="C27" t="str">
            <v/>
          </cell>
          <cell r="D27">
            <v>7663.64</v>
          </cell>
          <cell r="E27" t="str">
            <v/>
          </cell>
          <cell r="F27">
            <v>8283.33</v>
          </cell>
          <cell r="H27">
            <v>8476.2999999999993</v>
          </cell>
          <cell r="J27">
            <v>8152.7</v>
          </cell>
          <cell r="K27" t="str">
            <v/>
          </cell>
        </row>
        <row r="28">
          <cell r="B28">
            <v>13316.31</v>
          </cell>
          <cell r="C28" t="str">
            <v/>
          </cell>
          <cell r="D28">
            <v>13800.73</v>
          </cell>
          <cell r="E28" t="str">
            <v/>
          </cell>
          <cell r="F28">
            <v>15262.38</v>
          </cell>
          <cell r="G28" t="str">
            <v/>
          </cell>
          <cell r="H28">
            <v>15288.68</v>
          </cell>
          <cell r="I28" t="str">
            <v/>
          </cell>
          <cell r="J28">
            <v>15695.03</v>
          </cell>
          <cell r="K28" t="str">
            <v/>
          </cell>
        </row>
        <row r="29">
          <cell r="B29">
            <v>22184.63</v>
          </cell>
          <cell r="C29" t="str">
            <v/>
          </cell>
          <cell r="D29">
            <v>21608.7</v>
          </cell>
          <cell r="E29" t="str">
            <v/>
          </cell>
          <cell r="F29">
            <v>22055.54</v>
          </cell>
          <cell r="G29" t="str">
            <v/>
          </cell>
          <cell r="H29">
            <v>23554.58</v>
          </cell>
          <cell r="I29" t="str">
            <v/>
          </cell>
          <cell r="J29">
            <v>23490.49</v>
          </cell>
          <cell r="K29" t="str">
            <v/>
          </cell>
        </row>
        <row r="30">
          <cell r="B30">
            <v>1890.39</v>
          </cell>
          <cell r="C30" t="str">
            <v/>
          </cell>
          <cell r="D30">
            <v>1996.15</v>
          </cell>
          <cell r="E30" t="str">
            <v/>
          </cell>
          <cell r="F30">
            <v>2489.2199999999998</v>
          </cell>
          <cell r="G30" t="str">
            <v/>
          </cell>
          <cell r="H30">
            <v>2572.41</v>
          </cell>
          <cell r="I30" t="str">
            <v/>
          </cell>
          <cell r="J30">
            <v>2318.35</v>
          </cell>
          <cell r="K30" t="str">
            <v/>
          </cell>
        </row>
        <row r="31">
          <cell r="B31">
            <v>245189.74</v>
          </cell>
          <cell r="C31" t="str">
            <v/>
          </cell>
          <cell r="D31">
            <v>251262.02</v>
          </cell>
          <cell r="E31" t="str">
            <v/>
          </cell>
          <cell r="F31">
            <v>267220.76</v>
          </cell>
          <cell r="G31" t="str">
            <v/>
          </cell>
          <cell r="H31">
            <v>268036.7</v>
          </cell>
          <cell r="I31" t="str">
            <v/>
          </cell>
          <cell r="J31">
            <v>255071.11</v>
          </cell>
          <cell r="K31" t="str">
            <v/>
          </cell>
        </row>
        <row r="32">
          <cell r="B32">
            <v>105108.25</v>
          </cell>
          <cell r="C32" t="str">
            <v/>
          </cell>
          <cell r="D32">
            <v>107080.86</v>
          </cell>
          <cell r="E32" t="str">
            <v/>
          </cell>
          <cell r="F32">
            <v>109469</v>
          </cell>
          <cell r="G32" t="str">
            <v/>
          </cell>
          <cell r="H32">
            <v>113692.76</v>
          </cell>
          <cell r="I32" t="str">
            <v/>
          </cell>
          <cell r="J32">
            <v>111731.01</v>
          </cell>
          <cell r="K32" t="str">
            <v/>
          </cell>
        </row>
        <row r="33">
          <cell r="B33">
            <v>96942.05</v>
          </cell>
          <cell r="C33" t="str">
            <v/>
          </cell>
          <cell r="D33">
            <v>110424.61</v>
          </cell>
          <cell r="E33" t="str">
            <v/>
          </cell>
          <cell r="F33">
            <v>124136.21</v>
          </cell>
          <cell r="G33" t="str">
            <v/>
          </cell>
          <cell r="H33">
            <v>117965.34</v>
          </cell>
          <cell r="I33" t="str">
            <v/>
          </cell>
          <cell r="J33">
            <v>113384.05</v>
          </cell>
          <cell r="K33" t="str">
            <v/>
          </cell>
        </row>
        <row r="34">
          <cell r="B34">
            <v>50218.6</v>
          </cell>
          <cell r="C34" t="str">
            <v/>
          </cell>
          <cell r="D34">
            <v>52522.21</v>
          </cell>
          <cell r="E34" t="str">
            <v/>
          </cell>
          <cell r="F34">
            <v>55599.83</v>
          </cell>
          <cell r="G34" t="str">
            <v/>
          </cell>
          <cell r="H34">
            <v>56668.639999999999</v>
          </cell>
          <cell r="I34" t="str">
            <v/>
          </cell>
          <cell r="J34">
            <v>56356.93</v>
          </cell>
          <cell r="K34" t="str">
            <v/>
          </cell>
        </row>
        <row r="35">
          <cell r="B35">
            <v>29430.76</v>
          </cell>
          <cell r="C35" t="str">
            <v/>
          </cell>
          <cell r="D35">
            <v>30761.15</v>
          </cell>
          <cell r="E35" t="str">
            <v/>
          </cell>
          <cell r="F35">
            <v>33305.1</v>
          </cell>
          <cell r="G35" t="str">
            <v/>
          </cell>
          <cell r="H35">
            <v>34701.519999999997</v>
          </cell>
          <cell r="I35" t="str">
            <v/>
          </cell>
          <cell r="J35">
            <v>36429.629999999997</v>
          </cell>
          <cell r="K35" t="str">
            <v/>
          </cell>
        </row>
        <row r="36">
          <cell r="B36">
            <v>9695.98</v>
          </cell>
          <cell r="C36" t="str">
            <v/>
          </cell>
          <cell r="D36">
            <v>10168.99</v>
          </cell>
          <cell r="E36" t="str">
            <v/>
          </cell>
          <cell r="F36">
            <v>11474.18</v>
          </cell>
          <cell r="H36">
            <v>11968.05</v>
          </cell>
          <cell r="J36">
            <v>11484.96</v>
          </cell>
          <cell r="K36" t="str">
            <v/>
          </cell>
        </row>
        <row r="37">
          <cell r="B37">
            <v>15851.96</v>
          </cell>
          <cell r="C37" t="str">
            <v/>
          </cell>
          <cell r="D37">
            <v>17122.43</v>
          </cell>
          <cell r="E37" t="str">
            <v/>
          </cell>
          <cell r="F37">
            <v>17109.36</v>
          </cell>
          <cell r="G37" t="str">
            <v/>
          </cell>
          <cell r="H37">
            <v>19267.79</v>
          </cell>
          <cell r="I37" t="str">
            <v/>
          </cell>
          <cell r="J37">
            <v>17576.099999999999</v>
          </cell>
          <cell r="K37" t="str">
            <v/>
          </cell>
        </row>
        <row r="38">
          <cell r="B38">
            <v>70694.53</v>
          </cell>
          <cell r="C38" t="str">
            <v/>
          </cell>
          <cell r="D38">
            <v>71851.360000000001</v>
          </cell>
          <cell r="E38" t="str">
            <v/>
          </cell>
          <cell r="F38">
            <v>72191.78</v>
          </cell>
          <cell r="G38" t="str">
            <v/>
          </cell>
          <cell r="H38">
            <v>74556.66</v>
          </cell>
          <cell r="I38" t="str">
            <v/>
          </cell>
          <cell r="J38">
            <v>72581.64</v>
          </cell>
          <cell r="K38" t="str">
            <v/>
          </cell>
        </row>
        <row r="39">
          <cell r="B39">
            <v>149813.25</v>
          </cell>
          <cell r="C39" t="str">
            <v/>
          </cell>
          <cell r="D39">
            <v>148981.93</v>
          </cell>
          <cell r="E39" t="str">
            <v/>
          </cell>
          <cell r="F39">
            <v>149301.23000000001</v>
          </cell>
          <cell r="H39">
            <v>153888.45000000001</v>
          </cell>
          <cell r="J39">
            <v>152144</v>
          </cell>
        </row>
        <row r="40">
          <cell r="B40">
            <v>800696.64</v>
          </cell>
          <cell r="E40" t="str">
            <v/>
          </cell>
          <cell r="G40" t="str">
            <v/>
          </cell>
          <cell r="I40" t="str">
            <v/>
          </cell>
          <cell r="K40" t="str">
            <v/>
          </cell>
        </row>
      </sheetData>
      <sheetData sheetId="3">
        <row r="11">
          <cell r="C11" t="str">
            <v/>
          </cell>
          <cell r="E11" t="str">
            <v/>
          </cell>
          <cell r="G11" t="str">
            <v/>
          </cell>
          <cell r="I11" t="str">
            <v/>
          </cell>
          <cell r="K11" t="str">
            <v/>
          </cell>
        </row>
        <row r="12">
          <cell r="B12">
            <v>3643216.6</v>
          </cell>
          <cell r="D12">
            <v>3736806.11</v>
          </cell>
          <cell r="F12">
            <v>4010027.54</v>
          </cell>
          <cell r="H12">
            <v>4025003.71</v>
          </cell>
          <cell r="J12">
            <v>3877984.95</v>
          </cell>
        </row>
        <row r="13">
          <cell r="B13">
            <v>124743.83</v>
          </cell>
          <cell r="C13" t="str">
            <v/>
          </cell>
          <cell r="D13">
            <v>127686.97</v>
          </cell>
          <cell r="E13" t="str">
            <v/>
          </cell>
          <cell r="F13">
            <v>138015.04000000001</v>
          </cell>
          <cell r="G13" t="str">
            <v/>
          </cell>
          <cell r="H13">
            <v>135970.23999999999</v>
          </cell>
          <cell r="I13" t="str">
            <v/>
          </cell>
          <cell r="J13">
            <v>131516.39000000001</v>
          </cell>
          <cell r="K13" t="str">
            <v/>
          </cell>
        </row>
        <row r="14">
          <cell r="B14">
            <v>8669.26</v>
          </cell>
          <cell r="C14" t="str">
            <v/>
          </cell>
          <cell r="D14">
            <v>9070.64</v>
          </cell>
          <cell r="E14" t="str">
            <v/>
          </cell>
          <cell r="F14">
            <v>10212.84</v>
          </cell>
          <cell r="G14" t="str">
            <v/>
          </cell>
          <cell r="H14">
            <v>11129.42</v>
          </cell>
          <cell r="I14" t="str">
            <v/>
          </cell>
          <cell r="J14">
            <v>11590.26</v>
          </cell>
          <cell r="K14" t="str">
            <v/>
          </cell>
        </row>
        <row r="15">
          <cell r="B15">
            <v>33952.11</v>
          </cell>
          <cell r="C15" t="str">
            <v/>
          </cell>
          <cell r="D15">
            <v>35756.519999999997</v>
          </cell>
          <cell r="E15" t="str">
            <v/>
          </cell>
          <cell r="F15">
            <v>39743.550000000003</v>
          </cell>
          <cell r="G15" t="str">
            <v/>
          </cell>
          <cell r="H15">
            <v>40563.199999999997</v>
          </cell>
          <cell r="I15" t="str">
            <v/>
          </cell>
          <cell r="J15">
            <v>38106.53</v>
          </cell>
          <cell r="K15" t="str">
            <v/>
          </cell>
        </row>
        <row r="16">
          <cell r="B16">
            <v>94054.58</v>
          </cell>
          <cell r="C16" t="str">
            <v/>
          </cell>
          <cell r="D16">
            <v>95497.02</v>
          </cell>
          <cell r="E16" t="str">
            <v/>
          </cell>
          <cell r="F16">
            <v>99525.19</v>
          </cell>
          <cell r="G16" t="str">
            <v/>
          </cell>
          <cell r="H16">
            <v>100028.52</v>
          </cell>
          <cell r="I16" t="str">
            <v/>
          </cell>
          <cell r="J16">
            <v>94309.84</v>
          </cell>
        </row>
        <row r="17">
          <cell r="B17">
            <v>956272.98</v>
          </cell>
          <cell r="C17" t="str">
            <v/>
          </cell>
          <cell r="D17">
            <v>983825.06</v>
          </cell>
          <cell r="E17" t="str">
            <v/>
          </cell>
          <cell r="F17">
            <v>1042782.3</v>
          </cell>
          <cell r="G17" t="str">
            <v/>
          </cell>
          <cell r="H17">
            <v>1046891.57</v>
          </cell>
          <cell r="I17" t="str">
            <v/>
          </cell>
          <cell r="J17">
            <v>1012947.6</v>
          </cell>
        </row>
        <row r="18">
          <cell r="B18">
            <v>3797.55</v>
          </cell>
          <cell r="C18" t="str">
            <v/>
          </cell>
          <cell r="D18">
            <v>3972.56</v>
          </cell>
          <cell r="E18" t="str">
            <v/>
          </cell>
          <cell r="F18">
            <v>4598.63</v>
          </cell>
          <cell r="G18" t="str">
            <v/>
          </cell>
          <cell r="H18">
            <v>4528.3</v>
          </cell>
          <cell r="I18" t="str">
            <v/>
          </cell>
          <cell r="J18">
            <v>4117.29</v>
          </cell>
          <cell r="K18" t="str">
            <v/>
          </cell>
        </row>
        <row r="19">
          <cell r="B19">
            <v>44762.61</v>
          </cell>
          <cell r="C19" t="str">
            <v/>
          </cell>
          <cell r="D19">
            <v>46234.45</v>
          </cell>
          <cell r="E19" t="str">
            <v/>
          </cell>
          <cell r="F19">
            <v>54309.01</v>
          </cell>
          <cell r="G19" t="str">
            <v/>
          </cell>
          <cell r="H19">
            <v>54460.4</v>
          </cell>
          <cell r="I19" t="str">
            <v/>
          </cell>
          <cell r="J19">
            <v>51119.31</v>
          </cell>
          <cell r="K19" t="str">
            <v/>
          </cell>
        </row>
        <row r="20">
          <cell r="B20">
            <v>45838.79</v>
          </cell>
          <cell r="D20">
            <v>46603.87</v>
          </cell>
          <cell r="F20">
            <v>49135.89</v>
          </cell>
          <cell r="H20">
            <v>49037.91</v>
          </cell>
          <cell r="J20">
            <v>47454.59</v>
          </cell>
        </row>
        <row r="21">
          <cell r="B21">
            <v>275377.61</v>
          </cell>
          <cell r="C21" t="str">
            <v/>
          </cell>
          <cell r="D21">
            <v>287644.63</v>
          </cell>
          <cell r="F21">
            <v>321114.48</v>
          </cell>
          <cell r="H21">
            <v>320819.26</v>
          </cell>
          <cell r="I21" t="str">
            <v/>
          </cell>
          <cell r="J21">
            <v>312243.33</v>
          </cell>
          <cell r="K21" t="str">
            <v/>
          </cell>
        </row>
        <row r="22">
          <cell r="B22">
            <v>776647.64</v>
          </cell>
          <cell r="C22" t="str">
            <v/>
          </cell>
          <cell r="D22">
            <v>787338.6</v>
          </cell>
          <cell r="E22" t="str">
            <v/>
          </cell>
          <cell r="F22">
            <v>828550.39</v>
          </cell>
          <cell r="G22" t="str">
            <v/>
          </cell>
          <cell r="H22">
            <v>834307.5</v>
          </cell>
          <cell r="J22">
            <v>809778.79</v>
          </cell>
        </row>
        <row r="23">
          <cell r="B23">
            <v>10736.19</v>
          </cell>
          <cell r="C23" t="str">
            <v/>
          </cell>
          <cell r="D23">
            <v>11166.26</v>
          </cell>
          <cell r="E23" t="str">
            <v/>
          </cell>
          <cell r="F23">
            <v>11564.56</v>
          </cell>
          <cell r="G23" t="str">
            <v/>
          </cell>
          <cell r="H23">
            <v>12146.63</v>
          </cell>
          <cell r="I23" t="str">
            <v/>
          </cell>
          <cell r="J23">
            <v>11988.51</v>
          </cell>
          <cell r="K23" t="str">
            <v/>
          </cell>
        </row>
        <row r="24">
          <cell r="B24">
            <v>496266.84</v>
          </cell>
          <cell r="C24" t="str">
            <v/>
          </cell>
          <cell r="D24">
            <v>504971.09</v>
          </cell>
          <cell r="F24">
            <v>544542.74</v>
          </cell>
          <cell r="H24">
            <v>544268.97</v>
          </cell>
          <cell r="J24">
            <v>526119.05000000005</v>
          </cell>
        </row>
        <row r="25">
          <cell r="B25">
            <v>3803.35</v>
          </cell>
          <cell r="C25" t="str">
            <v/>
          </cell>
          <cell r="D25">
            <v>4226.75</v>
          </cell>
          <cell r="E25" t="str">
            <v/>
          </cell>
          <cell r="F25">
            <v>5386.51</v>
          </cell>
          <cell r="G25" t="str">
            <v/>
          </cell>
          <cell r="H25">
            <v>5483.59</v>
          </cell>
          <cell r="I25" t="str">
            <v/>
          </cell>
          <cell r="J25">
            <v>5418.25</v>
          </cell>
          <cell r="K25" t="str">
            <v/>
          </cell>
        </row>
        <row r="26">
          <cell r="B26">
            <v>4140.24</v>
          </cell>
          <cell r="C26" t="str">
            <v/>
          </cell>
          <cell r="D26">
            <v>4242.45</v>
          </cell>
          <cell r="F26">
            <v>4598.93</v>
          </cell>
          <cell r="H26">
            <v>5358.42</v>
          </cell>
          <cell r="J26">
            <v>5006.93</v>
          </cell>
          <cell r="K26" t="str">
            <v/>
          </cell>
        </row>
        <row r="27">
          <cell r="B27">
            <v>6593.67</v>
          </cell>
          <cell r="C27" t="str">
            <v/>
          </cell>
          <cell r="D27">
            <v>7119.52</v>
          </cell>
          <cell r="E27" t="str">
            <v/>
          </cell>
          <cell r="F27">
            <v>8297.91</v>
          </cell>
          <cell r="H27">
            <v>8455.6</v>
          </cell>
          <cell r="J27">
            <v>7726.2</v>
          </cell>
          <cell r="K27" t="str">
            <v/>
          </cell>
        </row>
        <row r="28">
          <cell r="B28">
            <v>12264.44</v>
          </cell>
          <cell r="C28" t="str">
            <v/>
          </cell>
          <cell r="D28">
            <v>12686</v>
          </cell>
          <cell r="E28" t="str">
            <v/>
          </cell>
          <cell r="F28">
            <v>14418.1</v>
          </cell>
          <cell r="G28" t="str">
            <v/>
          </cell>
          <cell r="H28">
            <v>14397.2</v>
          </cell>
          <cell r="I28" t="str">
            <v/>
          </cell>
          <cell r="J28">
            <v>14696.29</v>
          </cell>
          <cell r="K28" t="str">
            <v/>
          </cell>
        </row>
        <row r="29">
          <cell r="B29">
            <v>22457.61</v>
          </cell>
          <cell r="C29" t="str">
            <v/>
          </cell>
          <cell r="D29">
            <v>22295.78</v>
          </cell>
          <cell r="E29" t="str">
            <v/>
          </cell>
          <cell r="F29">
            <v>23804.99</v>
          </cell>
          <cell r="G29" t="str">
            <v/>
          </cell>
          <cell r="H29">
            <v>24638.78</v>
          </cell>
          <cell r="I29" t="str">
            <v/>
          </cell>
          <cell r="J29">
            <v>24420.94</v>
          </cell>
          <cell r="K29" t="str">
            <v/>
          </cell>
        </row>
        <row r="30">
          <cell r="B30">
            <v>1890.32</v>
          </cell>
          <cell r="C30" t="str">
            <v/>
          </cell>
          <cell r="D30">
            <v>1996.06</v>
          </cell>
          <cell r="E30" t="str">
            <v/>
          </cell>
          <cell r="F30">
            <v>2488.73</v>
          </cell>
          <cell r="G30" t="str">
            <v/>
          </cell>
          <cell r="H30">
            <v>2571.92</v>
          </cell>
          <cell r="I30" t="str">
            <v/>
          </cell>
          <cell r="J30">
            <v>2317.9</v>
          </cell>
          <cell r="K30" t="str">
            <v/>
          </cell>
        </row>
        <row r="31">
          <cell r="B31">
            <v>213005.34</v>
          </cell>
          <cell r="C31" t="str">
            <v/>
          </cell>
          <cell r="D31">
            <v>217273.45</v>
          </cell>
          <cell r="E31" t="str">
            <v/>
          </cell>
          <cell r="F31">
            <v>237352.54</v>
          </cell>
          <cell r="G31" t="str">
            <v/>
          </cell>
          <cell r="H31">
            <v>234082.45</v>
          </cell>
          <cell r="I31" t="str">
            <v/>
          </cell>
          <cell r="J31">
            <v>219619.41</v>
          </cell>
          <cell r="K31" t="str">
            <v/>
          </cell>
        </row>
        <row r="32">
          <cell r="B32">
            <v>105864.97</v>
          </cell>
          <cell r="C32" t="str">
            <v/>
          </cell>
          <cell r="D32">
            <v>107912.94</v>
          </cell>
          <cell r="E32" t="str">
            <v/>
          </cell>
          <cell r="F32">
            <v>117766.7</v>
          </cell>
          <cell r="G32" t="str">
            <v/>
          </cell>
          <cell r="H32">
            <v>118818.06</v>
          </cell>
          <cell r="I32" t="str">
            <v/>
          </cell>
          <cell r="J32">
            <v>113542.56</v>
          </cell>
          <cell r="K32" t="str">
            <v/>
          </cell>
        </row>
        <row r="33">
          <cell r="B33">
            <v>96924.78</v>
          </cell>
          <cell r="C33" t="str">
            <v/>
          </cell>
          <cell r="D33">
            <v>109834.04</v>
          </cell>
          <cell r="E33" t="str">
            <v/>
          </cell>
          <cell r="F33">
            <v>121087.98</v>
          </cell>
          <cell r="G33" t="str">
            <v/>
          </cell>
          <cell r="H33">
            <v>124816.72</v>
          </cell>
          <cell r="I33" t="str">
            <v/>
          </cell>
          <cell r="J33">
            <v>118212.45</v>
          </cell>
          <cell r="K33" t="str">
            <v/>
          </cell>
        </row>
        <row r="34">
          <cell r="B34">
            <v>46999.6</v>
          </cell>
          <cell r="C34" t="str">
            <v/>
          </cell>
          <cell r="D34">
            <v>48605.31</v>
          </cell>
          <cell r="E34" t="str">
            <v/>
          </cell>
          <cell r="F34">
            <v>51509.59</v>
          </cell>
          <cell r="G34" t="str">
            <v/>
          </cell>
          <cell r="H34">
            <v>53092.77</v>
          </cell>
          <cell r="I34" t="str">
            <v/>
          </cell>
          <cell r="J34">
            <v>51721.06</v>
          </cell>
          <cell r="K34" t="str">
            <v/>
          </cell>
        </row>
        <row r="35">
          <cell r="B35">
            <v>29009.07</v>
          </cell>
          <cell r="C35" t="str">
            <v/>
          </cell>
          <cell r="D35">
            <v>31009.94</v>
          </cell>
          <cell r="E35" t="str">
            <v/>
          </cell>
          <cell r="F35">
            <v>35267.57</v>
          </cell>
          <cell r="G35" t="str">
            <v/>
          </cell>
          <cell r="H35">
            <v>35272.11</v>
          </cell>
          <cell r="I35" t="str">
            <v/>
          </cell>
          <cell r="J35">
            <v>36088.339999999997</v>
          </cell>
          <cell r="K35" t="str">
            <v/>
          </cell>
        </row>
        <row r="36">
          <cell r="B36">
            <v>9799.5400000000009</v>
          </cell>
          <cell r="C36" t="str">
            <v/>
          </cell>
          <cell r="D36">
            <v>10206.700000000001</v>
          </cell>
          <cell r="E36" t="str">
            <v/>
          </cell>
          <cell r="F36">
            <v>11569.56</v>
          </cell>
          <cell r="H36">
            <v>11867.02</v>
          </cell>
          <cell r="J36">
            <v>11522.88</v>
          </cell>
          <cell r="K36" t="str">
            <v/>
          </cell>
        </row>
        <row r="37">
          <cell r="B37">
            <v>15586.72</v>
          </cell>
          <cell r="C37" t="str">
            <v/>
          </cell>
          <cell r="D37">
            <v>15969.7</v>
          </cell>
          <cell r="E37" t="str">
            <v/>
          </cell>
          <cell r="F37">
            <v>16975.18</v>
          </cell>
          <cell r="G37" t="str">
            <v/>
          </cell>
          <cell r="H37">
            <v>17469.38</v>
          </cell>
          <cell r="I37" t="str">
            <v/>
          </cell>
          <cell r="J37">
            <v>16235.64</v>
          </cell>
          <cell r="K37" t="str">
            <v/>
          </cell>
        </row>
        <row r="38">
          <cell r="B38">
            <v>68915.37</v>
          </cell>
          <cell r="C38" t="str">
            <v/>
          </cell>
          <cell r="D38">
            <v>69907.149999999994</v>
          </cell>
          <cell r="E38" t="str">
            <v/>
          </cell>
          <cell r="F38">
            <v>72677.69</v>
          </cell>
          <cell r="G38" t="str">
            <v/>
          </cell>
          <cell r="H38">
            <v>72929.679999999993</v>
          </cell>
          <cell r="I38" t="str">
            <v/>
          </cell>
          <cell r="J38">
            <v>70760.89</v>
          </cell>
          <cell r="K38" t="str">
            <v/>
          </cell>
        </row>
        <row r="39">
          <cell r="B39">
            <v>136715.9</v>
          </cell>
          <cell r="C39" t="str">
            <v/>
          </cell>
          <cell r="D39">
            <v>136970.09</v>
          </cell>
          <cell r="E39" t="str">
            <v/>
          </cell>
          <cell r="F39">
            <v>141492.71</v>
          </cell>
          <cell r="H39">
            <v>142996.88</v>
          </cell>
          <cell r="J39">
            <v>140935.37</v>
          </cell>
        </row>
        <row r="40">
          <cell r="B40">
            <v>719138.31</v>
          </cell>
          <cell r="E40" t="str">
            <v/>
          </cell>
          <cell r="G40" t="str">
            <v/>
          </cell>
          <cell r="I40" t="str">
            <v/>
          </cell>
          <cell r="K40" t="str">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4"/>
      <sheetName val=" CÁLCULO PSE-4"/>
      <sheetName val="DATOS"/>
    </sheetNames>
    <sheetDataSet>
      <sheetData sheetId="0"/>
      <sheetData sheetId="1"/>
      <sheetData sheetId="2">
        <row r="11">
          <cell r="B11">
            <v>100</v>
          </cell>
          <cell r="E11" t="str">
            <v/>
          </cell>
        </row>
        <row r="12">
          <cell r="B12">
            <v>100</v>
          </cell>
          <cell r="D12">
            <v>100</v>
          </cell>
        </row>
        <row r="13">
          <cell r="B13">
            <v>100</v>
          </cell>
          <cell r="C13" t="str">
            <v/>
          </cell>
          <cell r="D13">
            <v>100</v>
          </cell>
          <cell r="E13" t="str">
            <v/>
          </cell>
        </row>
        <row r="14">
          <cell r="B14">
            <v>100</v>
          </cell>
          <cell r="D14">
            <v>100</v>
          </cell>
          <cell r="E14" t="str">
            <v/>
          </cell>
        </row>
        <row r="15">
          <cell r="B15">
            <v>100</v>
          </cell>
          <cell r="C15" t="str">
            <v/>
          </cell>
          <cell r="D15">
            <v>100</v>
          </cell>
          <cell r="E15" t="str">
            <v/>
          </cell>
        </row>
        <row r="16">
          <cell r="B16">
            <v>100</v>
          </cell>
          <cell r="C16" t="str">
            <v/>
          </cell>
          <cell r="D16">
            <v>100</v>
          </cell>
        </row>
        <row r="17">
          <cell r="B17">
            <v>100</v>
          </cell>
          <cell r="C17" t="str">
            <v/>
          </cell>
          <cell r="D17">
            <v>100</v>
          </cell>
        </row>
        <row r="18">
          <cell r="B18">
            <v>100</v>
          </cell>
          <cell r="C18" t="str">
            <v/>
          </cell>
          <cell r="D18">
            <v>100</v>
          </cell>
          <cell r="E18" t="str">
            <v/>
          </cell>
        </row>
        <row r="19">
          <cell r="B19">
            <v>100</v>
          </cell>
          <cell r="C19" t="str">
            <v/>
          </cell>
          <cell r="D19">
            <v>100</v>
          </cell>
          <cell r="E19" t="str">
            <v/>
          </cell>
        </row>
        <row r="20">
          <cell r="B20">
            <v>100</v>
          </cell>
          <cell r="D20">
            <v>100</v>
          </cell>
        </row>
        <row r="21">
          <cell r="B21">
            <v>100</v>
          </cell>
          <cell r="C21" t="str">
            <v/>
          </cell>
          <cell r="D21">
            <v>100</v>
          </cell>
          <cell r="E21" t="str">
            <v/>
          </cell>
        </row>
        <row r="22">
          <cell r="B22">
            <v>100</v>
          </cell>
          <cell r="C22" t="str">
            <v/>
          </cell>
          <cell r="D22">
            <v>100</v>
          </cell>
        </row>
        <row r="23">
          <cell r="B23">
            <v>100</v>
          </cell>
          <cell r="C23" t="str">
            <v/>
          </cell>
          <cell r="D23">
            <v>100</v>
          </cell>
          <cell r="E23" t="str">
            <v/>
          </cell>
        </row>
        <row r="24">
          <cell r="B24">
            <v>100</v>
          </cell>
          <cell r="C24" t="str">
            <v/>
          </cell>
          <cell r="D24">
            <v>100</v>
          </cell>
        </row>
        <row r="25">
          <cell r="B25">
            <v>100</v>
          </cell>
          <cell r="C25" t="str">
            <v/>
          </cell>
          <cell r="D25">
            <v>100</v>
          </cell>
          <cell r="E25" t="str">
            <v/>
          </cell>
        </row>
        <row r="26">
          <cell r="B26">
            <v>100</v>
          </cell>
          <cell r="D26">
            <v>100</v>
          </cell>
          <cell r="E26" t="str">
            <v/>
          </cell>
        </row>
        <row r="27">
          <cell r="B27">
            <v>100</v>
          </cell>
          <cell r="C27" t="str">
            <v/>
          </cell>
          <cell r="D27">
            <v>100</v>
          </cell>
          <cell r="E27" t="str">
            <v/>
          </cell>
        </row>
        <row r="28">
          <cell r="B28">
            <v>100</v>
          </cell>
          <cell r="C28" t="str">
            <v/>
          </cell>
          <cell r="D28">
            <v>100</v>
          </cell>
          <cell r="E28" t="str">
            <v/>
          </cell>
        </row>
        <row r="29">
          <cell r="B29">
            <v>100</v>
          </cell>
          <cell r="C29" t="str">
            <v/>
          </cell>
          <cell r="D29">
            <v>100</v>
          </cell>
          <cell r="E29" t="str">
            <v/>
          </cell>
        </row>
        <row r="30">
          <cell r="B30">
            <v>100</v>
          </cell>
          <cell r="C30" t="str">
            <v/>
          </cell>
          <cell r="D30">
            <v>100</v>
          </cell>
          <cell r="E30" t="str">
            <v/>
          </cell>
        </row>
        <row r="31">
          <cell r="B31">
            <v>100</v>
          </cell>
          <cell r="C31" t="str">
            <v/>
          </cell>
          <cell r="D31">
            <v>100</v>
          </cell>
          <cell r="E31" t="str">
            <v/>
          </cell>
        </row>
        <row r="32">
          <cell r="B32">
            <v>100</v>
          </cell>
          <cell r="C32" t="str">
            <v/>
          </cell>
          <cell r="D32">
            <v>100</v>
          </cell>
          <cell r="E32" t="str">
            <v/>
          </cell>
        </row>
        <row r="33">
          <cell r="B33">
            <v>100</v>
          </cell>
          <cell r="C33" t="str">
            <v/>
          </cell>
          <cell r="D33">
            <v>100</v>
          </cell>
          <cell r="E33" t="str">
            <v/>
          </cell>
        </row>
        <row r="34">
          <cell r="B34">
            <v>100</v>
          </cell>
          <cell r="C34" t="str">
            <v/>
          </cell>
          <cell r="D34">
            <v>100</v>
          </cell>
          <cell r="E34" t="str">
            <v/>
          </cell>
        </row>
        <row r="35">
          <cell r="B35">
            <v>100</v>
          </cell>
          <cell r="C35" t="str">
            <v/>
          </cell>
          <cell r="D35">
            <v>100</v>
          </cell>
          <cell r="E35" t="str">
            <v/>
          </cell>
        </row>
        <row r="36">
          <cell r="B36">
            <v>100</v>
          </cell>
          <cell r="C36" t="str">
            <v/>
          </cell>
          <cell r="D36">
            <v>100</v>
          </cell>
          <cell r="E36" t="str">
            <v/>
          </cell>
        </row>
        <row r="37">
          <cell r="B37">
            <v>100</v>
          </cell>
          <cell r="C37" t="str">
            <v/>
          </cell>
          <cell r="D37">
            <v>100</v>
          </cell>
          <cell r="E37" t="str">
            <v/>
          </cell>
        </row>
        <row r="38">
          <cell r="B38">
            <v>100</v>
          </cell>
          <cell r="C38" t="str">
            <v/>
          </cell>
          <cell r="D38">
            <v>100</v>
          </cell>
          <cell r="E38" t="str">
            <v/>
          </cell>
        </row>
        <row r="39">
          <cell r="B39">
            <v>100</v>
          </cell>
          <cell r="C39" t="str">
            <v/>
          </cell>
          <cell r="D39">
            <v>100</v>
          </cell>
        </row>
        <row r="40">
          <cell r="B40">
            <v>100</v>
          </cell>
          <cell r="E40" t="str">
            <v/>
          </cell>
        </row>
        <row r="155">
          <cell r="B155">
            <v>29.48</v>
          </cell>
          <cell r="E155" t="str">
            <v/>
          </cell>
        </row>
        <row r="156">
          <cell r="B156">
            <v>30.37</v>
          </cell>
          <cell r="D156">
            <v>28.87</v>
          </cell>
        </row>
        <row r="157">
          <cell r="B157">
            <v>30.11</v>
          </cell>
          <cell r="C157" t="str">
            <v/>
          </cell>
          <cell r="D157">
            <v>29.01</v>
          </cell>
          <cell r="E157" t="str">
            <v/>
          </cell>
        </row>
        <row r="158">
          <cell r="B158">
            <v>32.61</v>
          </cell>
          <cell r="C158" t="str">
            <v/>
          </cell>
          <cell r="D158">
            <v>28.13</v>
          </cell>
          <cell r="E158" t="str">
            <v/>
          </cell>
        </row>
        <row r="159">
          <cell r="B159">
            <v>49.32</v>
          </cell>
          <cell r="C159" t="str">
            <v/>
          </cell>
          <cell r="D159">
            <v>47.39</v>
          </cell>
          <cell r="E159" t="str">
            <v/>
          </cell>
        </row>
        <row r="160">
          <cell r="B160">
            <v>10.210000000000001</v>
          </cell>
          <cell r="C160" t="str">
            <v/>
          </cell>
          <cell r="D160">
            <v>11.09</v>
          </cell>
        </row>
        <row r="161">
          <cell r="B161">
            <v>25.4</v>
          </cell>
          <cell r="C161" t="str">
            <v/>
          </cell>
          <cell r="D161">
            <v>25.23</v>
          </cell>
        </row>
        <row r="162">
          <cell r="B162">
            <v>73.58</v>
          </cell>
          <cell r="C162" t="str">
            <v/>
          </cell>
          <cell r="D162">
            <v>70.099999999999994</v>
          </cell>
          <cell r="E162" t="str">
            <v/>
          </cell>
        </row>
        <row r="163">
          <cell r="B163">
            <v>22.84</v>
          </cell>
          <cell r="C163" t="str">
            <v/>
          </cell>
          <cell r="D163">
            <v>20.68</v>
          </cell>
          <cell r="E163" t="str">
            <v/>
          </cell>
        </row>
        <row r="164">
          <cell r="B164">
            <v>18.95</v>
          </cell>
          <cell r="D164">
            <v>21.06</v>
          </cell>
        </row>
        <row r="165">
          <cell r="B165">
            <v>39.590000000000003</v>
          </cell>
          <cell r="C165" t="str">
            <v/>
          </cell>
          <cell r="D165">
            <v>36.979999999999997</v>
          </cell>
          <cell r="E165" t="str">
            <v/>
          </cell>
        </row>
        <row r="166">
          <cell r="B166">
            <v>33.79</v>
          </cell>
          <cell r="C166" t="str">
            <v/>
          </cell>
          <cell r="D166">
            <v>30.22</v>
          </cell>
        </row>
        <row r="167">
          <cell r="B167">
            <v>22.79</v>
          </cell>
          <cell r="C167" t="str">
            <v/>
          </cell>
          <cell r="D167">
            <v>21.9</v>
          </cell>
          <cell r="E167" t="str">
            <v/>
          </cell>
        </row>
        <row r="168">
          <cell r="B168">
            <v>33.78</v>
          </cell>
          <cell r="C168" t="str">
            <v/>
          </cell>
          <cell r="D168">
            <v>32.479999999999997</v>
          </cell>
        </row>
        <row r="169">
          <cell r="B169">
            <v>29.77</v>
          </cell>
          <cell r="C169" t="str">
            <v/>
          </cell>
          <cell r="D169">
            <v>25.49</v>
          </cell>
          <cell r="E169" t="str">
            <v/>
          </cell>
        </row>
        <row r="170">
          <cell r="B170">
            <v>39.18</v>
          </cell>
          <cell r="C170" t="str">
            <v/>
          </cell>
          <cell r="D170">
            <v>36.1</v>
          </cell>
          <cell r="E170" t="str">
            <v/>
          </cell>
        </row>
        <row r="171">
          <cell r="B171">
            <v>52.48</v>
          </cell>
          <cell r="C171" t="str">
            <v/>
          </cell>
          <cell r="D171">
            <v>13.57</v>
          </cell>
          <cell r="E171" t="str">
            <v/>
          </cell>
        </row>
        <row r="172">
          <cell r="B172">
            <v>19.71</v>
          </cell>
          <cell r="C172" t="str">
            <v/>
          </cell>
          <cell r="D172">
            <v>18.91</v>
          </cell>
          <cell r="E172" t="str">
            <v/>
          </cell>
        </row>
        <row r="173">
          <cell r="B173">
            <v>35.520000000000003</v>
          </cell>
          <cell r="C173" t="str">
            <v/>
          </cell>
          <cell r="D173">
            <v>24.01</v>
          </cell>
          <cell r="E173" t="str">
            <v/>
          </cell>
        </row>
        <row r="174">
          <cell r="B174">
            <v>16.55</v>
          </cell>
          <cell r="C174" t="str">
            <v/>
          </cell>
          <cell r="D174">
            <v>12.23</v>
          </cell>
          <cell r="E174" t="str">
            <v/>
          </cell>
        </row>
        <row r="175">
          <cell r="B175">
            <v>24.48</v>
          </cell>
          <cell r="C175" t="str">
            <v/>
          </cell>
          <cell r="D175">
            <v>24.97</v>
          </cell>
          <cell r="E175" t="str">
            <v/>
          </cell>
        </row>
        <row r="176">
          <cell r="B176">
            <v>29.73</v>
          </cell>
          <cell r="C176" t="str">
            <v/>
          </cell>
          <cell r="D176">
            <v>28.75</v>
          </cell>
          <cell r="E176" t="str">
            <v/>
          </cell>
        </row>
        <row r="177">
          <cell r="B177">
            <v>46.33</v>
          </cell>
          <cell r="C177" t="str">
            <v/>
          </cell>
          <cell r="D177">
            <v>37.89</v>
          </cell>
          <cell r="E177" t="str">
            <v/>
          </cell>
        </row>
        <row r="178">
          <cell r="B178">
            <v>29.78</v>
          </cell>
          <cell r="C178" t="str">
            <v/>
          </cell>
          <cell r="D178">
            <v>29.77</v>
          </cell>
          <cell r="E178" t="str">
            <v/>
          </cell>
        </row>
        <row r="179">
          <cell r="B179">
            <v>5.71</v>
          </cell>
          <cell r="C179" t="str">
            <v/>
          </cell>
          <cell r="D179">
            <v>2.94</v>
          </cell>
          <cell r="E179" t="str">
            <v/>
          </cell>
        </row>
        <row r="180">
          <cell r="B180">
            <v>23.85</v>
          </cell>
          <cell r="C180" t="str">
            <v/>
          </cell>
          <cell r="D180">
            <v>23.86</v>
          </cell>
          <cell r="E180" t="str">
            <v/>
          </cell>
        </row>
        <row r="181">
          <cell r="B181">
            <v>46.26</v>
          </cell>
          <cell r="C181" t="str">
            <v/>
          </cell>
          <cell r="D181">
            <v>49.63</v>
          </cell>
          <cell r="E181" t="str">
            <v/>
          </cell>
        </row>
        <row r="182">
          <cell r="B182">
            <v>29.16</v>
          </cell>
          <cell r="C182" t="str">
            <v/>
          </cell>
          <cell r="D182">
            <v>28.74</v>
          </cell>
          <cell r="E182" t="str">
            <v/>
          </cell>
        </row>
        <row r="183">
          <cell r="B183">
            <v>37.47</v>
          </cell>
          <cell r="C183" t="str">
            <v/>
          </cell>
          <cell r="D183">
            <v>38.47</v>
          </cell>
        </row>
        <row r="184">
          <cell r="B184">
            <v>24.44</v>
          </cell>
          <cell r="E184" t="str">
            <v/>
          </cell>
        </row>
        <row r="203">
          <cell r="B203">
            <v>5.5</v>
          </cell>
          <cell r="E203" t="str">
            <v/>
          </cell>
        </row>
        <row r="204">
          <cell r="B204">
            <v>5.91</v>
          </cell>
          <cell r="D204">
            <v>5.65</v>
          </cell>
        </row>
        <row r="205">
          <cell r="B205">
            <v>9.09</v>
          </cell>
          <cell r="C205" t="str">
            <v/>
          </cell>
          <cell r="D205">
            <v>8.83</v>
          </cell>
          <cell r="E205" t="str">
            <v/>
          </cell>
        </row>
        <row r="206">
          <cell r="B206">
            <v>3.08</v>
          </cell>
          <cell r="D206">
            <v>3.16</v>
          </cell>
          <cell r="E206" t="str">
            <v/>
          </cell>
        </row>
        <row r="207">
          <cell r="B207">
            <v>1.85</v>
          </cell>
          <cell r="C207" t="str">
            <v/>
          </cell>
          <cell r="D207">
            <v>2.12</v>
          </cell>
          <cell r="E207" t="str">
            <v/>
          </cell>
        </row>
        <row r="208">
          <cell r="B208">
            <v>0.54</v>
          </cell>
          <cell r="C208" t="str">
            <v/>
          </cell>
          <cell r="D208">
            <v>0.46</v>
          </cell>
        </row>
        <row r="209">
          <cell r="B209">
            <v>8.7799999999999994</v>
          </cell>
          <cell r="C209" t="str">
            <v/>
          </cell>
          <cell r="D209">
            <v>8.6300000000000008</v>
          </cell>
        </row>
        <row r="210">
          <cell r="B210">
            <v>0</v>
          </cell>
          <cell r="C210" t="str">
            <v/>
          </cell>
          <cell r="D210">
            <v>0</v>
          </cell>
          <cell r="E210" t="str">
            <v/>
          </cell>
        </row>
        <row r="211">
          <cell r="B211">
            <v>3.96</v>
          </cell>
          <cell r="C211" t="str">
            <v/>
          </cell>
          <cell r="D211">
            <v>4.18</v>
          </cell>
          <cell r="E211" t="str">
            <v/>
          </cell>
        </row>
        <row r="212">
          <cell r="B212">
            <v>12.37</v>
          </cell>
          <cell r="D212">
            <v>2.98</v>
          </cell>
        </row>
        <row r="213">
          <cell r="B213">
            <v>5.96</v>
          </cell>
          <cell r="C213" t="str">
            <v/>
          </cell>
          <cell r="D213">
            <v>4.96</v>
          </cell>
          <cell r="E213" t="str">
            <v/>
          </cell>
        </row>
        <row r="214">
          <cell r="B214">
            <v>7.1</v>
          </cell>
          <cell r="C214" t="str">
            <v/>
          </cell>
          <cell r="D214">
            <v>6.79</v>
          </cell>
        </row>
        <row r="215">
          <cell r="B215">
            <v>5.34</v>
          </cell>
          <cell r="C215" t="str">
            <v/>
          </cell>
          <cell r="D215">
            <v>5.94</v>
          </cell>
          <cell r="E215" t="str">
            <v/>
          </cell>
        </row>
        <row r="216">
          <cell r="B216">
            <v>2.2400000000000002</v>
          </cell>
          <cell r="C216" t="str">
            <v/>
          </cell>
          <cell r="D216">
            <v>2.25</v>
          </cell>
        </row>
        <row r="217">
          <cell r="B217">
            <v>0</v>
          </cell>
          <cell r="C217" t="str">
            <v/>
          </cell>
          <cell r="E217" t="str">
            <v/>
          </cell>
        </row>
        <row r="218">
          <cell r="B218">
            <v>2.57</v>
          </cell>
          <cell r="C218" t="str">
            <v/>
          </cell>
          <cell r="D218">
            <v>2.5</v>
          </cell>
          <cell r="E218" t="str">
            <v/>
          </cell>
        </row>
        <row r="219">
          <cell r="B219">
            <v>1.97</v>
          </cell>
          <cell r="C219" t="str">
            <v/>
          </cell>
          <cell r="D219">
            <v>2.31</v>
          </cell>
          <cell r="E219" t="str">
            <v/>
          </cell>
        </row>
        <row r="220">
          <cell r="B220">
            <v>7.39</v>
          </cell>
          <cell r="C220" t="str">
            <v/>
          </cell>
          <cell r="D220">
            <v>7.7</v>
          </cell>
          <cell r="E220" t="str">
            <v/>
          </cell>
        </row>
        <row r="221">
          <cell r="B221">
            <v>0.9</v>
          </cell>
          <cell r="C221" t="str">
            <v/>
          </cell>
          <cell r="D221">
            <v>1.07</v>
          </cell>
          <cell r="E221" t="str">
            <v/>
          </cell>
        </row>
        <row r="222">
          <cell r="B222">
            <v>9.5500000000000007</v>
          </cell>
          <cell r="C222" t="str">
            <v/>
          </cell>
          <cell r="D222">
            <v>7.48</v>
          </cell>
          <cell r="E222" t="str">
            <v/>
          </cell>
        </row>
        <row r="223">
          <cell r="B223">
            <v>5.23</v>
          </cell>
          <cell r="C223" t="str">
            <v/>
          </cell>
          <cell r="D223">
            <v>6.1</v>
          </cell>
          <cell r="E223" t="str">
            <v/>
          </cell>
        </row>
        <row r="224">
          <cell r="B224">
            <v>6.18</v>
          </cell>
          <cell r="C224" t="str">
            <v/>
          </cell>
          <cell r="D224">
            <v>5.82</v>
          </cell>
          <cell r="E224" t="str">
            <v/>
          </cell>
        </row>
        <row r="225">
          <cell r="B225">
            <v>1.89</v>
          </cell>
          <cell r="C225" t="str">
            <v/>
          </cell>
          <cell r="D225">
            <v>3.35</v>
          </cell>
          <cell r="E225" t="str">
            <v/>
          </cell>
        </row>
        <row r="226">
          <cell r="B226">
            <v>1.63</v>
          </cell>
          <cell r="C226" t="str">
            <v/>
          </cell>
          <cell r="D226">
            <v>1.46</v>
          </cell>
          <cell r="E226" t="str">
            <v/>
          </cell>
        </row>
        <row r="227">
          <cell r="B227">
            <v>6.98</v>
          </cell>
          <cell r="C227" t="str">
            <v/>
          </cell>
          <cell r="D227">
            <v>7.09</v>
          </cell>
          <cell r="E227" t="str">
            <v/>
          </cell>
        </row>
        <row r="228">
          <cell r="B228">
            <v>4.5199999999999996</v>
          </cell>
          <cell r="C228" t="str">
            <v/>
          </cell>
          <cell r="D228">
            <v>5.12</v>
          </cell>
          <cell r="E228" t="str">
            <v/>
          </cell>
        </row>
        <row r="229">
          <cell r="B229">
            <v>1.44</v>
          </cell>
          <cell r="C229" t="str">
            <v/>
          </cell>
          <cell r="D229">
            <v>1.99</v>
          </cell>
          <cell r="E229" t="str">
            <v/>
          </cell>
        </row>
        <row r="230">
          <cell r="B230">
            <v>1.79</v>
          </cell>
          <cell r="C230" t="str">
            <v/>
          </cell>
          <cell r="D230">
            <v>2.2000000000000002</v>
          </cell>
          <cell r="E230" t="str">
            <v/>
          </cell>
        </row>
        <row r="231">
          <cell r="B231">
            <v>1.3</v>
          </cell>
          <cell r="C231" t="str">
            <v/>
          </cell>
          <cell r="D231">
            <v>0</v>
          </cell>
          <cell r="E231" t="str">
            <v/>
          </cell>
        </row>
        <row r="232">
          <cell r="B232">
            <v>3.2</v>
          </cell>
          <cell r="E232" t="str">
            <v/>
          </cell>
        </row>
        <row r="251">
          <cell r="B251">
            <v>20.36</v>
          </cell>
          <cell r="E251" t="str">
            <v/>
          </cell>
        </row>
        <row r="252">
          <cell r="B252">
            <v>21.98</v>
          </cell>
          <cell r="D252">
            <v>21.27</v>
          </cell>
        </row>
        <row r="253">
          <cell r="B253">
            <v>20.18</v>
          </cell>
          <cell r="C253" t="str">
            <v/>
          </cell>
          <cell r="D253">
            <v>18.86</v>
          </cell>
          <cell r="E253" t="str">
            <v/>
          </cell>
        </row>
        <row r="254">
          <cell r="B254">
            <v>22.38</v>
          </cell>
          <cell r="D254">
            <v>19.5</v>
          </cell>
          <cell r="E254" t="str">
            <v/>
          </cell>
        </row>
        <row r="255">
          <cell r="B255">
            <v>24.29</v>
          </cell>
          <cell r="C255" t="str">
            <v/>
          </cell>
          <cell r="D255">
            <v>22.65</v>
          </cell>
          <cell r="E255" t="str">
            <v/>
          </cell>
        </row>
        <row r="256">
          <cell r="B256">
            <v>7.7</v>
          </cell>
          <cell r="C256" t="str">
            <v/>
          </cell>
          <cell r="D256">
            <v>7.9</v>
          </cell>
        </row>
        <row r="257">
          <cell r="B257">
            <v>31.39</v>
          </cell>
          <cell r="C257" t="str">
            <v/>
          </cell>
          <cell r="D257">
            <v>30.38</v>
          </cell>
        </row>
        <row r="258">
          <cell r="B258">
            <v>1.03</v>
          </cell>
          <cell r="C258" t="str">
            <v/>
          </cell>
          <cell r="D258">
            <v>1.34</v>
          </cell>
          <cell r="E258" t="str">
            <v/>
          </cell>
        </row>
        <row r="259">
          <cell r="B259">
            <v>12.14</v>
          </cell>
          <cell r="C259" t="str">
            <v/>
          </cell>
          <cell r="D259">
            <v>12.15</v>
          </cell>
          <cell r="E259" t="str">
            <v/>
          </cell>
        </row>
        <row r="260">
          <cell r="B260">
            <v>22.98</v>
          </cell>
          <cell r="D260">
            <v>23.08</v>
          </cell>
        </row>
        <row r="261">
          <cell r="B261">
            <v>13.39</v>
          </cell>
          <cell r="C261" t="str">
            <v/>
          </cell>
          <cell r="D261">
            <v>11.54</v>
          </cell>
          <cell r="E261" t="str">
            <v/>
          </cell>
        </row>
        <row r="262">
          <cell r="B262">
            <v>16.88</v>
          </cell>
          <cell r="C262" t="str">
            <v/>
          </cell>
          <cell r="D262">
            <v>16.239999999999998</v>
          </cell>
        </row>
        <row r="263">
          <cell r="B263">
            <v>31.74</v>
          </cell>
          <cell r="C263" t="str">
            <v/>
          </cell>
          <cell r="D263">
            <v>31.65</v>
          </cell>
          <cell r="E263" t="str">
            <v/>
          </cell>
        </row>
        <row r="264">
          <cell r="B264">
            <v>15.14</v>
          </cell>
          <cell r="C264" t="str">
            <v/>
          </cell>
          <cell r="D264">
            <v>14.72</v>
          </cell>
        </row>
        <row r="265">
          <cell r="B265">
            <v>19.559999999999999</v>
          </cell>
          <cell r="C265" t="str">
            <v/>
          </cell>
          <cell r="D265">
            <v>25.51</v>
          </cell>
          <cell r="E265" t="str">
            <v/>
          </cell>
        </row>
        <row r="266">
          <cell r="B266">
            <v>17.41</v>
          </cell>
          <cell r="D266">
            <v>15.5</v>
          </cell>
          <cell r="E266" t="str">
            <v/>
          </cell>
        </row>
        <row r="267">
          <cell r="B267">
            <v>18.559999999999999</v>
          </cell>
          <cell r="C267" t="str">
            <v/>
          </cell>
          <cell r="D267">
            <v>36.229999999999997</v>
          </cell>
          <cell r="E267" t="str">
            <v/>
          </cell>
        </row>
        <row r="268">
          <cell r="B268">
            <v>24.88</v>
          </cell>
          <cell r="C268" t="str">
            <v/>
          </cell>
          <cell r="D268">
            <v>24.58</v>
          </cell>
          <cell r="E268" t="str">
            <v/>
          </cell>
        </row>
        <row r="269">
          <cell r="B269">
            <v>30.53</v>
          </cell>
          <cell r="C269" t="str">
            <v/>
          </cell>
          <cell r="D269">
            <v>33.299999999999997</v>
          </cell>
          <cell r="E269" t="str">
            <v/>
          </cell>
        </row>
        <row r="270">
          <cell r="B270">
            <v>9.7200000000000006</v>
          </cell>
          <cell r="C270" t="str">
            <v/>
          </cell>
          <cell r="D270">
            <v>7.18</v>
          </cell>
          <cell r="E270" t="str">
            <v/>
          </cell>
        </row>
        <row r="271">
          <cell r="B271">
            <v>32.049999999999997</v>
          </cell>
          <cell r="C271" t="str">
            <v/>
          </cell>
          <cell r="D271">
            <v>29.24</v>
          </cell>
          <cell r="E271" t="str">
            <v/>
          </cell>
        </row>
        <row r="272">
          <cell r="B272">
            <v>26.88</v>
          </cell>
          <cell r="C272" t="str">
            <v/>
          </cell>
          <cell r="D272">
            <v>25.92</v>
          </cell>
          <cell r="E272" t="str">
            <v/>
          </cell>
        </row>
        <row r="273">
          <cell r="B273">
            <v>22.42</v>
          </cell>
          <cell r="C273" t="str">
            <v/>
          </cell>
          <cell r="D273">
            <v>21.55</v>
          </cell>
          <cell r="E273" t="str">
            <v/>
          </cell>
        </row>
        <row r="274">
          <cell r="B274">
            <v>16.23</v>
          </cell>
          <cell r="C274" t="str">
            <v/>
          </cell>
          <cell r="D274">
            <v>16.68</v>
          </cell>
          <cell r="E274" t="str">
            <v/>
          </cell>
        </row>
        <row r="275">
          <cell r="B275">
            <v>67.58</v>
          </cell>
          <cell r="C275" t="str">
            <v/>
          </cell>
          <cell r="D275">
            <v>64.87</v>
          </cell>
          <cell r="E275" t="str">
            <v/>
          </cell>
        </row>
        <row r="276">
          <cell r="B276">
            <v>42.8</v>
          </cell>
          <cell r="C276" t="str">
            <v/>
          </cell>
          <cell r="D276">
            <v>40.880000000000003</v>
          </cell>
          <cell r="E276" t="str">
            <v/>
          </cell>
        </row>
        <row r="277">
          <cell r="B277">
            <v>22.79</v>
          </cell>
          <cell r="C277" t="str">
            <v/>
          </cell>
          <cell r="D277">
            <v>22.78</v>
          </cell>
          <cell r="E277" t="str">
            <v/>
          </cell>
        </row>
        <row r="278">
          <cell r="B278">
            <v>13.87</v>
          </cell>
          <cell r="C278" t="str">
            <v/>
          </cell>
          <cell r="D278">
            <v>14.83</v>
          </cell>
          <cell r="E278" t="str">
            <v/>
          </cell>
        </row>
        <row r="279">
          <cell r="B279">
            <v>8.9600000000000009</v>
          </cell>
          <cell r="C279" t="str">
            <v/>
          </cell>
          <cell r="D279">
            <v>9.1199999999999992</v>
          </cell>
        </row>
        <row r="280">
          <cell r="B280">
            <v>11.13</v>
          </cell>
          <cell r="E280" t="str">
            <v/>
          </cell>
        </row>
        <row r="299">
          <cell r="B299">
            <v>39.909999999999997</v>
          </cell>
          <cell r="E299" t="str">
            <v/>
          </cell>
        </row>
        <row r="300">
          <cell r="B300">
            <v>38.33</v>
          </cell>
          <cell r="D300">
            <v>41.16</v>
          </cell>
        </row>
        <row r="301">
          <cell r="B301">
            <v>38.770000000000003</v>
          </cell>
          <cell r="C301" t="str">
            <v/>
          </cell>
          <cell r="D301">
            <v>41.23</v>
          </cell>
          <cell r="E301" t="str">
            <v/>
          </cell>
        </row>
        <row r="302">
          <cell r="B302">
            <v>40.14</v>
          </cell>
          <cell r="C302" t="str">
            <v/>
          </cell>
          <cell r="D302">
            <v>47.85</v>
          </cell>
          <cell r="E302" t="str">
            <v/>
          </cell>
        </row>
        <row r="303">
          <cell r="B303">
            <v>23.34</v>
          </cell>
          <cell r="C303" t="str">
            <v/>
          </cell>
          <cell r="D303">
            <v>26.68</v>
          </cell>
          <cell r="E303" t="str">
            <v/>
          </cell>
        </row>
        <row r="304">
          <cell r="B304">
            <v>75.81</v>
          </cell>
          <cell r="C304" t="str">
            <v/>
          </cell>
          <cell r="D304">
            <v>74.510000000000005</v>
          </cell>
        </row>
        <row r="305">
          <cell r="B305">
            <v>32.909999999999997</v>
          </cell>
          <cell r="C305" t="str">
            <v/>
          </cell>
          <cell r="D305">
            <v>34.21</v>
          </cell>
        </row>
        <row r="306">
          <cell r="B306">
            <v>25.28</v>
          </cell>
          <cell r="C306" t="str">
            <v/>
          </cell>
          <cell r="D306">
            <v>28.73</v>
          </cell>
          <cell r="E306" t="str">
            <v/>
          </cell>
        </row>
        <row r="307">
          <cell r="B307">
            <v>57.29</v>
          </cell>
          <cell r="C307" t="str">
            <v/>
          </cell>
          <cell r="D307">
            <v>57.96</v>
          </cell>
          <cell r="E307" t="str">
            <v/>
          </cell>
        </row>
        <row r="308">
          <cell r="B308">
            <v>40.71</v>
          </cell>
          <cell r="D308">
            <v>48.13</v>
          </cell>
        </row>
        <row r="309">
          <cell r="B309">
            <v>39.89</v>
          </cell>
          <cell r="C309" t="str">
            <v/>
          </cell>
          <cell r="D309">
            <v>46.21</v>
          </cell>
          <cell r="E309" t="str">
            <v/>
          </cell>
        </row>
        <row r="310">
          <cell r="B310">
            <v>39.200000000000003</v>
          </cell>
          <cell r="C310" t="str">
            <v/>
          </cell>
          <cell r="D310">
            <v>44.04</v>
          </cell>
        </row>
        <row r="311">
          <cell r="B311">
            <v>36.64</v>
          </cell>
          <cell r="C311" t="str">
            <v/>
          </cell>
          <cell r="D311">
            <v>36.74</v>
          </cell>
          <cell r="E311" t="str">
            <v/>
          </cell>
        </row>
        <row r="312">
          <cell r="B312">
            <v>46.96</v>
          </cell>
          <cell r="C312" t="str">
            <v/>
          </cell>
          <cell r="D312">
            <v>48.81</v>
          </cell>
        </row>
        <row r="313">
          <cell r="B313">
            <v>47.05</v>
          </cell>
          <cell r="C313" t="str">
            <v/>
          </cell>
          <cell r="D313">
            <v>45.42</v>
          </cell>
          <cell r="E313" t="str">
            <v/>
          </cell>
        </row>
        <row r="314">
          <cell r="B314">
            <v>40.32</v>
          </cell>
          <cell r="D314">
            <v>45.73</v>
          </cell>
          <cell r="E314" t="str">
            <v/>
          </cell>
        </row>
        <row r="315">
          <cell r="B315">
            <v>25.93</v>
          </cell>
          <cell r="C315" t="str">
            <v/>
          </cell>
          <cell r="D315">
            <v>46.76</v>
          </cell>
          <cell r="E315" t="str">
            <v/>
          </cell>
        </row>
        <row r="316">
          <cell r="B316">
            <v>44.59</v>
          </cell>
          <cell r="C316" t="str">
            <v/>
          </cell>
          <cell r="D316">
            <v>45.68</v>
          </cell>
          <cell r="E316" t="str">
            <v/>
          </cell>
        </row>
        <row r="317">
          <cell r="B317">
            <v>32.78</v>
          </cell>
          <cell r="C317" t="str">
            <v/>
          </cell>
          <cell r="D317">
            <v>41.38</v>
          </cell>
          <cell r="E317" t="str">
            <v/>
          </cell>
        </row>
        <row r="318">
          <cell r="B318">
            <v>62.09</v>
          </cell>
          <cell r="C318" t="str">
            <v/>
          </cell>
          <cell r="D318">
            <v>66.819999999999993</v>
          </cell>
          <cell r="E318" t="str">
            <v/>
          </cell>
        </row>
        <row r="319">
          <cell r="B319">
            <v>22.88</v>
          </cell>
          <cell r="C319" t="str">
            <v/>
          </cell>
          <cell r="D319">
            <v>26.39</v>
          </cell>
          <cell r="E319" t="str">
            <v/>
          </cell>
        </row>
        <row r="320">
          <cell r="B320">
            <v>35.770000000000003</v>
          </cell>
          <cell r="C320" t="str">
            <v/>
          </cell>
          <cell r="D320">
            <v>38.22</v>
          </cell>
          <cell r="E320" t="str">
            <v/>
          </cell>
        </row>
        <row r="321">
          <cell r="B321">
            <v>17.649999999999999</v>
          </cell>
          <cell r="C321" t="str">
            <v/>
          </cell>
          <cell r="D321">
            <v>29.71</v>
          </cell>
          <cell r="E321" t="str">
            <v/>
          </cell>
        </row>
        <row r="322">
          <cell r="B322">
            <v>44.15</v>
          </cell>
          <cell r="C322" t="str">
            <v/>
          </cell>
          <cell r="D322">
            <v>44.73</v>
          </cell>
          <cell r="E322" t="str">
            <v/>
          </cell>
        </row>
        <row r="323">
          <cell r="B323">
            <v>19.09</v>
          </cell>
          <cell r="C323" t="str">
            <v/>
          </cell>
          <cell r="D323">
            <v>24.56</v>
          </cell>
          <cell r="E323" t="str">
            <v/>
          </cell>
        </row>
        <row r="324">
          <cell r="B324">
            <v>27.83</v>
          </cell>
          <cell r="C324" t="str">
            <v/>
          </cell>
          <cell r="D324">
            <v>28.78</v>
          </cell>
          <cell r="E324" t="str">
            <v/>
          </cell>
        </row>
        <row r="325">
          <cell r="B325">
            <v>26.36</v>
          </cell>
          <cell r="C325" t="str">
            <v/>
          </cell>
          <cell r="D325">
            <v>23.69</v>
          </cell>
          <cell r="E325" t="str">
            <v/>
          </cell>
        </row>
        <row r="326">
          <cell r="B326">
            <v>49.18</v>
          </cell>
          <cell r="C326" t="str">
            <v/>
          </cell>
          <cell r="D326">
            <v>49.16</v>
          </cell>
          <cell r="E326" t="str">
            <v/>
          </cell>
        </row>
        <row r="327">
          <cell r="B327">
            <v>50.02</v>
          </cell>
          <cell r="C327" t="str">
            <v/>
          </cell>
          <cell r="D327">
            <v>50.05</v>
          </cell>
        </row>
        <row r="328">
          <cell r="B328">
            <v>48.86</v>
          </cell>
          <cell r="E328" t="str">
            <v/>
          </cell>
        </row>
        <row r="347">
          <cell r="B347">
            <v>4.75</v>
          </cell>
        </row>
        <row r="348">
          <cell r="B348">
            <v>3.41</v>
          </cell>
          <cell r="D348">
            <v>3.05</v>
          </cell>
        </row>
        <row r="349">
          <cell r="B349">
            <v>1.85</v>
          </cell>
          <cell r="C349" t="str">
            <v/>
          </cell>
          <cell r="D349">
            <v>2.06</v>
          </cell>
          <cell r="E349" t="str">
            <v/>
          </cell>
        </row>
        <row r="350">
          <cell r="B350">
            <v>1.8</v>
          </cell>
          <cell r="C350" t="str">
            <v/>
          </cell>
          <cell r="D350">
            <v>1.37</v>
          </cell>
          <cell r="E350" t="str">
            <v/>
          </cell>
        </row>
        <row r="351">
          <cell r="B351">
            <v>1.2</v>
          </cell>
          <cell r="C351" t="str">
            <v/>
          </cell>
          <cell r="D351">
            <v>1.1599999999999999</v>
          </cell>
          <cell r="E351" t="str">
            <v/>
          </cell>
        </row>
        <row r="352">
          <cell r="B352">
            <v>5.74</v>
          </cell>
          <cell r="C352" t="str">
            <v/>
          </cell>
          <cell r="D352">
            <v>6.05</v>
          </cell>
        </row>
        <row r="353">
          <cell r="B353">
            <v>1.52</v>
          </cell>
          <cell r="C353" t="str">
            <v/>
          </cell>
          <cell r="D353">
            <v>1.56</v>
          </cell>
        </row>
        <row r="354">
          <cell r="B354">
            <v>0.11</v>
          </cell>
          <cell r="C354" t="str">
            <v/>
          </cell>
          <cell r="D354">
            <v>0.14000000000000001</v>
          </cell>
          <cell r="E354" t="str">
            <v/>
          </cell>
        </row>
        <row r="355">
          <cell r="B355">
            <v>3.76</v>
          </cell>
          <cell r="C355" t="str">
            <v/>
          </cell>
          <cell r="D355">
            <v>5.03</v>
          </cell>
          <cell r="E355" t="str">
            <v/>
          </cell>
        </row>
        <row r="356">
          <cell r="B356">
            <v>4.99</v>
          </cell>
          <cell r="D356">
            <v>4.74</v>
          </cell>
        </row>
        <row r="357">
          <cell r="B357">
            <v>1.17</v>
          </cell>
          <cell r="C357" t="str">
            <v/>
          </cell>
          <cell r="D357">
            <v>0.31</v>
          </cell>
          <cell r="E357" t="str">
            <v/>
          </cell>
        </row>
        <row r="358">
          <cell r="B358">
            <v>3.03</v>
          </cell>
          <cell r="C358" t="str">
            <v/>
          </cell>
          <cell r="D358">
            <v>2.71</v>
          </cell>
        </row>
        <row r="359">
          <cell r="B359">
            <v>3.49</v>
          </cell>
          <cell r="C359" t="str">
            <v/>
          </cell>
          <cell r="D359">
            <v>3.78</v>
          </cell>
          <cell r="E359" t="str">
            <v/>
          </cell>
        </row>
        <row r="360">
          <cell r="B360">
            <v>1.88</v>
          </cell>
          <cell r="C360" t="str">
            <v/>
          </cell>
          <cell r="D360">
            <v>1.74</v>
          </cell>
        </row>
        <row r="361">
          <cell r="B361">
            <v>3.62</v>
          </cell>
          <cell r="C361" t="str">
            <v/>
          </cell>
          <cell r="D361">
            <v>3.58</v>
          </cell>
          <cell r="E361" t="str">
            <v/>
          </cell>
        </row>
        <row r="362">
          <cell r="B362">
            <v>0.53</v>
          </cell>
          <cell r="C362" t="str">
            <v/>
          </cell>
          <cell r="D362">
            <v>0.17</v>
          </cell>
          <cell r="E362" t="str">
            <v/>
          </cell>
        </row>
        <row r="363">
          <cell r="B363">
            <v>1.06</v>
          </cell>
          <cell r="C363" t="str">
            <v/>
          </cell>
          <cell r="D363">
            <v>1.1399999999999999</v>
          </cell>
          <cell r="E363" t="str">
            <v/>
          </cell>
        </row>
        <row r="364">
          <cell r="B364">
            <v>3.42</v>
          </cell>
          <cell r="C364" t="str">
            <v/>
          </cell>
          <cell r="D364">
            <v>3.13</v>
          </cell>
          <cell r="E364" t="str">
            <v/>
          </cell>
        </row>
        <row r="365">
          <cell r="B365">
            <v>0.27</v>
          </cell>
          <cell r="C365" t="str">
            <v/>
          </cell>
          <cell r="D365">
            <v>0.24</v>
          </cell>
          <cell r="E365" t="str">
            <v/>
          </cell>
        </row>
        <row r="366">
          <cell r="B366">
            <v>2.08</v>
          </cell>
          <cell r="C366" t="str">
            <v/>
          </cell>
          <cell r="D366">
            <v>6.28</v>
          </cell>
          <cell r="E366" t="str">
            <v/>
          </cell>
        </row>
        <row r="367">
          <cell r="B367">
            <v>15.36</v>
          </cell>
          <cell r="C367" t="str">
            <v/>
          </cell>
          <cell r="D367">
            <v>13.3</v>
          </cell>
          <cell r="E367" t="str">
            <v/>
          </cell>
        </row>
        <row r="368">
          <cell r="B368">
            <v>1.44</v>
          </cell>
          <cell r="C368" t="str">
            <v/>
          </cell>
          <cell r="D368">
            <v>1.3</v>
          </cell>
          <cell r="E368" t="str">
            <v/>
          </cell>
        </row>
        <row r="369">
          <cell r="B369">
            <v>11.72</v>
          </cell>
          <cell r="C369" t="str">
            <v/>
          </cell>
          <cell r="D369">
            <v>7.5</v>
          </cell>
          <cell r="E369" t="str">
            <v/>
          </cell>
        </row>
        <row r="370">
          <cell r="B370">
            <v>8.2100000000000009</v>
          </cell>
          <cell r="C370" t="str">
            <v/>
          </cell>
          <cell r="D370">
            <v>7.35</v>
          </cell>
          <cell r="E370" t="str">
            <v/>
          </cell>
        </row>
        <row r="371">
          <cell r="B371">
            <v>0.64</v>
          </cell>
          <cell r="C371" t="str">
            <v/>
          </cell>
          <cell r="D371">
            <v>0.53</v>
          </cell>
          <cell r="E371" t="str">
            <v/>
          </cell>
        </row>
        <row r="372">
          <cell r="B372">
            <v>1</v>
          </cell>
          <cell r="C372" t="str">
            <v/>
          </cell>
          <cell r="D372">
            <v>1.36</v>
          </cell>
          <cell r="E372" t="str">
            <v/>
          </cell>
        </row>
        <row r="373">
          <cell r="B373">
            <v>3.15</v>
          </cell>
          <cell r="C373" t="str">
            <v/>
          </cell>
          <cell r="D373">
            <v>1.92</v>
          </cell>
          <cell r="E373" t="str">
            <v/>
          </cell>
        </row>
        <row r="374">
          <cell r="B374">
            <v>5.99</v>
          </cell>
          <cell r="C374" t="str">
            <v/>
          </cell>
          <cell r="D374">
            <v>5.07</v>
          </cell>
          <cell r="E374" t="str">
            <v/>
          </cell>
        </row>
        <row r="375">
          <cell r="B375">
            <v>2.2400000000000002</v>
          </cell>
          <cell r="C375" t="str">
            <v/>
          </cell>
          <cell r="D375">
            <v>2.36</v>
          </cell>
        </row>
        <row r="376">
          <cell r="B376">
            <v>12.36</v>
          </cell>
          <cell r="E376"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8A"/>
      <sheetName val="CÁLCULO PSE-8A"/>
      <sheetName val="DAT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c.europa.eu/eurostat/data/databas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c.europa.eu/eurostat/web/social-protection/data/databas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ec.europa.eu/eurostat/data/databas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ec.europa.eu/eurostat/data/database"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ec.europa.eu/eurostat/data/databas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ec.europa.eu/eurostat/data/databas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ec.europa.eu/eurostat/data/database"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ec.europa.eu/eurostat/web/social-protection/data/database"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ec.europa.eu/eurostat/web/social-protection/database" TargetMode="External"/><Relationship Id="rId1" Type="http://schemas.openxmlformats.org/officeDocument/2006/relationships/hyperlink" Target="https://ec.europa.eu/eurostat/web/products-manuals-and-guidelines/-/ks-gq-22-01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europa.eu/eurostat/data/databa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c.europa.eu/eurostat/data/databas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eurostat/data/databas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c.europa.eu/eurostat/data/database"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c.europa.eu/eurostat/data/data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showGridLines="0" tabSelected="1" zoomScaleNormal="100" workbookViewId="0"/>
  </sheetViews>
  <sheetFormatPr baseColWidth="10" defaultRowHeight="13.2"/>
  <cols>
    <col min="1" max="1" width="9.33203125" customWidth="1"/>
    <col min="2" max="2" width="95.33203125" customWidth="1"/>
  </cols>
  <sheetData>
    <row r="1" spans="1:3" ht="9" customHeight="1">
      <c r="A1" s="1"/>
      <c r="B1" s="1"/>
    </row>
    <row r="2" spans="1:3" ht="18" customHeight="1">
      <c r="A2" s="370" t="s">
        <v>134</v>
      </c>
      <c r="B2" s="370"/>
      <c r="C2" s="2"/>
    </row>
    <row r="3" spans="1:3" ht="6.75" customHeight="1">
      <c r="A3" s="12"/>
      <c r="B3" s="11"/>
    </row>
    <row r="4" spans="1:3" ht="18" customHeight="1">
      <c r="A4" s="12" t="s">
        <v>21</v>
      </c>
      <c r="B4" s="43" t="s">
        <v>7</v>
      </c>
    </row>
    <row r="5" spans="1:3" ht="18" customHeight="1">
      <c r="A5" s="12" t="s">
        <v>56</v>
      </c>
      <c r="B5" s="43" t="s">
        <v>8</v>
      </c>
    </row>
    <row r="6" spans="1:3" ht="18" customHeight="1">
      <c r="A6" s="12" t="s">
        <v>58</v>
      </c>
      <c r="B6" s="43" t="s">
        <v>128</v>
      </c>
    </row>
    <row r="7" spans="1:3" ht="18" customHeight="1">
      <c r="A7" s="12" t="s">
        <v>59</v>
      </c>
      <c r="B7" s="43" t="s">
        <v>9</v>
      </c>
    </row>
    <row r="8" spans="1:3" ht="18" customHeight="1">
      <c r="A8" s="12" t="s">
        <v>70</v>
      </c>
      <c r="B8" s="43" t="s">
        <v>10</v>
      </c>
    </row>
    <row r="9" spans="1:3" ht="18" customHeight="1">
      <c r="A9" s="12" t="s">
        <v>74</v>
      </c>
      <c r="B9" s="43" t="s">
        <v>11</v>
      </c>
    </row>
    <row r="10" spans="1:3" ht="18" customHeight="1">
      <c r="A10" s="12" t="s">
        <v>78</v>
      </c>
      <c r="B10" s="43" t="s">
        <v>12</v>
      </c>
    </row>
    <row r="11" spans="1:3" ht="18" customHeight="1">
      <c r="A11" s="12" t="s">
        <v>131</v>
      </c>
      <c r="B11" s="43" t="s">
        <v>13</v>
      </c>
    </row>
    <row r="12" spans="1:3" ht="18" customHeight="1">
      <c r="A12" s="12" t="s">
        <v>132</v>
      </c>
      <c r="B12" s="338" t="s">
        <v>181</v>
      </c>
    </row>
    <row r="13" spans="1:3" ht="18" customHeight="1">
      <c r="A13" s="12" t="s">
        <v>96</v>
      </c>
      <c r="B13" s="43" t="s">
        <v>14</v>
      </c>
    </row>
    <row r="14" spans="1:3" ht="18" customHeight="1">
      <c r="A14" s="12" t="s">
        <v>1</v>
      </c>
      <c r="B14" s="43" t="s">
        <v>15</v>
      </c>
    </row>
    <row r="15" spans="1:3" ht="18" customHeight="1">
      <c r="A15" s="12" t="s">
        <v>2</v>
      </c>
      <c r="B15" s="43" t="s">
        <v>129</v>
      </c>
    </row>
    <row r="16" spans="1:3" ht="18" customHeight="1">
      <c r="A16" s="12" t="s">
        <v>3</v>
      </c>
      <c r="B16" s="43" t="s">
        <v>16</v>
      </c>
    </row>
    <row r="17" spans="1:2" ht="18" customHeight="1">
      <c r="A17" s="12" t="s">
        <v>4</v>
      </c>
      <c r="B17" s="43" t="s">
        <v>17</v>
      </c>
    </row>
    <row r="18" spans="1:2" ht="18" customHeight="1">
      <c r="A18" s="12" t="s">
        <v>5</v>
      </c>
      <c r="B18" s="44" t="s">
        <v>18</v>
      </c>
    </row>
    <row r="19" spans="1:2" ht="18" customHeight="1">
      <c r="A19" s="12" t="s">
        <v>6</v>
      </c>
      <c r="B19" s="14" t="s">
        <v>19</v>
      </c>
    </row>
    <row r="20" spans="1:2" ht="18" customHeight="1">
      <c r="A20" s="45"/>
      <c r="B20" s="46" t="s">
        <v>0</v>
      </c>
    </row>
  </sheetData>
  <mergeCells count="1">
    <mergeCell ref="A2:B2"/>
  </mergeCells>
  <phoneticPr fontId="0" type="noConversion"/>
  <hyperlinks>
    <hyperlink ref="B4" location="'PSE-1'!A1" display="Ingresos y gastos de protección social por países. Valores absolutos." xr:uid="{00000000-0004-0000-0000-000000000000}"/>
    <hyperlink ref="B5" location="'PSE-2'!A1" display="Ingresos y gastos de protección social por países. Tasas de variación." xr:uid="{00000000-0004-0000-0000-000001000000}"/>
    <hyperlink ref="B6" location="'PSE-3'!A1" display="Ingresos y gastos de protección social por países, en euros a precios constantes de 2010. " xr:uid="{00000000-0004-0000-0000-000002000000}"/>
    <hyperlink ref="B7" location="'PSE-4'!A1" display="Ingresos de protección social por tipo y por países. Distribución porcentual." xr:uid="{00000000-0004-0000-0000-000003000000}"/>
    <hyperlink ref="B8" location="'PSE-5'!A1" display="Gastos de protección social por tipo y por países. Distribución porcentual." xr:uid="{00000000-0004-0000-0000-000004000000}"/>
    <hyperlink ref="B10" location="'PSE-7'!A1" display="Gastos de protección social por habitante, en paridades de poder de compra, por países." xr:uid="{00000000-0004-0000-0000-000005000000}"/>
    <hyperlink ref="B11" location="'PSE-8A'!A1" display="Gastos en prestaciones de protección social, según función y tipo, por países." xr:uid="{00000000-0004-0000-0000-000006000000}"/>
    <hyperlink ref="B12" location="'PSE-8B'!A1" display="Gastos en prestaciones de protección social, según función y tipo, por países. (Concl.)" xr:uid="{00000000-0004-0000-0000-000007000000}"/>
    <hyperlink ref="B13" location="'PSE-9'!A1" display="Gastos en prestaciones de protección social, según función, por países. Distribuciones porcentuales." xr:uid="{00000000-0004-0000-0000-000008000000}"/>
    <hyperlink ref="B14" location="'PSE-10'!A1" display="Gastos en prestaciones de protección social, según función, por países. En porcentaje del Producto Interior Bruto." xr:uid="{00000000-0004-0000-0000-000009000000}"/>
    <hyperlink ref="B15" location="'PSE-11'!A1" display="Gastos en prestaciones de protección social en euros por habitante, a precios constantes de 2010, por países." xr:uid="{00000000-0004-0000-0000-00000A000000}"/>
    <hyperlink ref="B16" location="'PSE-12'!A1" display="Gastos en pensiones según función, por países. Valores absolutos. (1)" xr:uid="{00000000-0004-0000-0000-00000B000000}"/>
    <hyperlink ref="B17" location="'PSE-13'!A1" display="Gastos en pensiones según función, con relación al Producto Interior Bruto, por países. (1)" xr:uid="{00000000-0004-0000-0000-00000C000000}"/>
    <hyperlink ref="B18" location="'PSE-14'!A1" display="Gastos en pensiones en paridades de poder de compra por habitante, según función y por países. (1)" xr:uid="{00000000-0004-0000-0000-00000D000000}"/>
    <hyperlink ref="B19" location="'PSE-15'!A1" display="Beneficiarios de pensiones, según función, por sexo. (1)" xr:uid="{00000000-0004-0000-0000-00000E000000}"/>
    <hyperlink ref="B20" location="'FUENTES Y NOTAS'!A1" display="Fuentes y notas explicativas" xr:uid="{00000000-0004-0000-0000-00000F000000}"/>
    <hyperlink ref="B9" location="'PSE-6'!A1" display="Gastos de protección social por países, con relación al Producto Interior Bruto." xr:uid="{00000000-0004-0000-0000-000010000000}"/>
    <hyperlink ref="A4" location="'PSE-1'!A1" display="PSE-1." xr:uid="{D644A243-6B06-41D4-87C7-635442FF439A}"/>
    <hyperlink ref="A5" location="'PSE-2'!A1" display="PSE-2." xr:uid="{A523A72A-D2E8-425A-9C5E-CFF3C58FB639}"/>
    <hyperlink ref="A6" location="'PSE-3'!A1" display="PSE-3." xr:uid="{F30A4FA1-43B5-411A-87E4-702EC63A1DB5}"/>
    <hyperlink ref="A7" location="'PSE-4'!A1" display="PSE-4." xr:uid="{C4612581-C3D4-41EF-A772-E48BFD6EBF16}"/>
    <hyperlink ref="A8" location="'PSE-5'!A1" display="PSE-5." xr:uid="{E4685DA9-1705-4EE4-8556-320B7E7977E3}"/>
    <hyperlink ref="A9" location="'PSE-6'!A1" display="PSE-6." xr:uid="{13393FAD-CE2E-461D-AB0A-DC89BA584EB2}"/>
    <hyperlink ref="A10" location="'PSE-7'!A1" display="PSE-7." xr:uid="{C9F02081-563E-420E-B6E0-ADA32296B9B6}"/>
    <hyperlink ref="A11" location="'PSE-8A'!A1" display="PSE-8A." xr:uid="{40DB66F0-7558-4155-A21E-33E9CEC1B035}"/>
    <hyperlink ref="A12" location="'PSE-8B'!A1" display="PSE-8B." xr:uid="{E36A69E6-E792-4F51-BE18-77A313A56442}"/>
    <hyperlink ref="A13" location="'PSE-9'!A1" display="PSE-9." xr:uid="{7CFDF401-19A1-43F4-98FE-6EF8136C8329}"/>
    <hyperlink ref="A14" location="'PSE-10'!A1" display="PSE-10." xr:uid="{8F9FD45C-742F-45F4-A622-ACE98FD8CF62}"/>
    <hyperlink ref="A15" location="'PSE-11'!A1" display="PSE-11." xr:uid="{57552153-C28B-4B82-BEB6-5599E23B3B45}"/>
    <hyperlink ref="A16" location="'PSE-12'!A1" display="PSE-12." xr:uid="{1A4889FE-D25A-46FB-9EE5-7877DC7B5E5D}"/>
    <hyperlink ref="A17" location="'PSE-13'!A1" display="PSE-13." xr:uid="{81924D51-DA0F-4908-AF9B-E082E5669800}"/>
    <hyperlink ref="A18" location="'PSE-14'!A1" display="PSE-14." xr:uid="{2C750A37-CB01-42A9-99E4-E13D87E7DB75}"/>
    <hyperlink ref="A19" location="'PSE-15'!A1" display="PSE-15." xr:uid="{394234F9-CDCF-4077-B37B-14315A0E006B}"/>
  </hyperlinks>
  <pageMargins left="0.39370078740157483" right="0.19685039370078741" top="0.98425196850393704" bottom="0.98425196850393704" header="0" footer="0"/>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6FCB-29C5-4D55-80BA-581CEFE64264}">
  <dimension ref="A1:AB106"/>
  <sheetViews>
    <sheetView zoomScaleNormal="100" zoomScaleSheetLayoutView="75" workbookViewId="0">
      <selection sqref="A1:F1"/>
    </sheetView>
  </sheetViews>
  <sheetFormatPr baseColWidth="10" defaultColWidth="11.44140625" defaultRowHeight="13.2"/>
  <cols>
    <col min="1" max="1" width="1.6640625" style="88" customWidth="1"/>
    <col min="2" max="2" width="20.6640625" style="88" customWidth="1"/>
    <col min="3" max="3" width="9.77734375" style="88" customWidth="1"/>
    <col min="4" max="4" width="2.6640625" style="88" customWidth="1"/>
    <col min="5" max="5" width="1.44140625" style="88" customWidth="1"/>
    <col min="6" max="6" width="9.77734375" style="88" customWidth="1"/>
    <col min="7" max="7" width="2.6640625" style="88" customWidth="1"/>
    <col min="8" max="8" width="1.44140625" style="88" customWidth="1"/>
    <col min="9" max="9" width="9.77734375" style="88" customWidth="1"/>
    <col min="10" max="10" width="2.6640625" style="88" customWidth="1"/>
    <col min="11" max="11" width="1.44140625" style="88" customWidth="1"/>
    <col min="12" max="12" width="9.77734375" style="88" customWidth="1"/>
    <col min="13" max="13" width="2.6640625" style="88" customWidth="1"/>
    <col min="14" max="14" width="1.44140625" style="88" customWidth="1"/>
    <col min="15" max="15" width="9.77734375" style="88" customWidth="1"/>
    <col min="16" max="16" width="2.6640625" style="88" customWidth="1"/>
    <col min="17" max="17" width="1.44140625" style="88" customWidth="1"/>
    <col min="18" max="18" width="9.77734375" style="88" customWidth="1"/>
    <col min="19" max="19" width="2.6640625" style="88" customWidth="1"/>
    <col min="20" max="20" width="1.44140625" style="88" customWidth="1"/>
    <col min="21" max="21" width="9.77734375" style="88" customWidth="1"/>
    <col min="22" max="22" width="2.6640625" style="88" customWidth="1"/>
    <col min="23" max="23" width="1.44140625" style="88" customWidth="1"/>
    <col min="24" max="24" width="9.77734375" style="88" customWidth="1"/>
    <col min="25" max="25" width="2.6640625" style="88" customWidth="1"/>
    <col min="26" max="26" width="11.44140625" style="88"/>
    <col min="27" max="27" width="2.33203125" style="88" customWidth="1"/>
    <col min="28" max="28" width="11.6640625" style="88" customWidth="1"/>
    <col min="29" max="29" width="11.44140625" style="88"/>
    <col min="30" max="30" width="3.44140625" style="88" customWidth="1"/>
    <col min="31" max="31" width="4.44140625" style="88" customWidth="1"/>
    <col min="32" max="32" width="11.44140625" style="88"/>
    <col min="33" max="33" width="11.6640625" style="88" customWidth="1"/>
    <col min="34" max="34" width="3.6640625" style="88" customWidth="1"/>
    <col min="35" max="35" width="11.44140625" style="88"/>
    <col min="36" max="36" width="2.6640625" style="88" customWidth="1"/>
    <col min="37" max="37" width="4.33203125" style="88" customWidth="1"/>
    <col min="38" max="16384" width="11.44140625" style="88"/>
  </cols>
  <sheetData>
    <row r="1" spans="1:28" ht="15" customHeight="1">
      <c r="A1" s="427" t="s">
        <v>20</v>
      </c>
      <c r="B1" s="427"/>
      <c r="C1" s="427"/>
      <c r="D1" s="427"/>
      <c r="E1" s="427"/>
      <c r="F1" s="427"/>
      <c r="G1" s="207"/>
      <c r="H1" s="207"/>
      <c r="I1" s="207"/>
      <c r="J1" s="93"/>
      <c r="K1" s="93"/>
      <c r="L1" s="160"/>
      <c r="M1" s="160"/>
      <c r="N1" s="160"/>
      <c r="O1" s="160" t="s">
        <v>130</v>
      </c>
      <c r="P1" s="209"/>
      <c r="Q1" s="90"/>
      <c r="R1" s="90"/>
      <c r="S1" s="90"/>
      <c r="T1" s="90"/>
      <c r="U1" s="90"/>
      <c r="V1" s="90"/>
      <c r="W1" s="90"/>
      <c r="X1" s="90"/>
      <c r="Y1" s="90"/>
    </row>
    <row r="2" spans="1:28" ht="12.75" customHeight="1">
      <c r="A2" s="466"/>
      <c r="B2" s="466"/>
      <c r="C2" s="466"/>
      <c r="D2" s="466"/>
      <c r="E2" s="466"/>
      <c r="F2" s="466"/>
      <c r="G2" s="466"/>
      <c r="H2" s="466"/>
      <c r="I2" s="466"/>
      <c r="J2" s="93"/>
      <c r="K2" s="93"/>
      <c r="O2" s="430" t="s">
        <v>144</v>
      </c>
      <c r="P2" s="467"/>
      <c r="Q2" s="467"/>
      <c r="R2" s="467"/>
      <c r="S2" s="467"/>
      <c r="T2" s="467"/>
      <c r="U2" s="467"/>
      <c r="V2" s="467"/>
      <c r="W2" s="467"/>
      <c r="X2" s="467"/>
      <c r="Y2" s="467"/>
    </row>
    <row r="3" spans="1:28">
      <c r="A3" s="466"/>
      <c r="B3" s="466"/>
      <c r="C3" s="466"/>
      <c r="D3" s="466"/>
      <c r="E3" s="466"/>
      <c r="F3" s="466"/>
      <c r="G3" s="466"/>
      <c r="H3" s="466"/>
      <c r="I3" s="466"/>
      <c r="J3" s="93"/>
      <c r="K3" s="93"/>
      <c r="O3" s="467"/>
      <c r="P3" s="467"/>
      <c r="Q3" s="467"/>
      <c r="R3" s="467"/>
      <c r="S3" s="467"/>
      <c r="T3" s="467"/>
      <c r="U3" s="467"/>
      <c r="V3" s="467"/>
      <c r="W3" s="467"/>
      <c r="X3" s="467"/>
      <c r="Y3" s="467"/>
    </row>
    <row r="4" spans="1:28">
      <c r="A4" s="93"/>
      <c r="B4" s="93"/>
      <c r="C4" s="91"/>
      <c r="D4" s="93"/>
      <c r="E4" s="93"/>
      <c r="F4" s="93"/>
      <c r="G4" s="93"/>
      <c r="H4" s="93"/>
      <c r="I4" s="93"/>
      <c r="J4" s="93"/>
      <c r="K4" s="93"/>
      <c r="O4" s="162"/>
      <c r="P4" s="215"/>
      <c r="Q4" s="215"/>
      <c r="R4" s="215"/>
      <c r="S4" s="215"/>
      <c r="T4" s="215"/>
      <c r="U4" s="215"/>
      <c r="V4" s="215"/>
      <c r="W4" s="215"/>
      <c r="X4" s="215"/>
      <c r="Y4" s="215"/>
    </row>
    <row r="5" spans="1:28">
      <c r="A5" s="93"/>
      <c r="B5" s="93"/>
      <c r="C5" s="100"/>
      <c r="D5" s="100"/>
      <c r="E5" s="100"/>
      <c r="F5" s="100"/>
      <c r="G5" s="100"/>
      <c r="H5" s="100"/>
      <c r="I5" s="93"/>
      <c r="J5" s="93"/>
      <c r="K5" s="93"/>
      <c r="L5" s="93"/>
      <c r="M5" s="93"/>
      <c r="N5" s="93"/>
      <c r="O5" s="210"/>
      <c r="P5" s="210"/>
      <c r="Q5" s="210"/>
      <c r="R5" s="210"/>
      <c r="S5" s="210"/>
      <c r="T5" s="210"/>
      <c r="U5" s="210"/>
      <c r="V5" s="210"/>
      <c r="W5" s="210"/>
      <c r="X5" s="210"/>
      <c r="Y5" s="210"/>
    </row>
    <row r="6" spans="1:28" ht="15" customHeight="1" thickBot="1">
      <c r="A6" s="468"/>
      <c r="B6" s="468"/>
      <c r="C6" s="469" t="s">
        <v>22</v>
      </c>
      <c r="D6" s="469"/>
      <c r="E6" s="469"/>
      <c r="F6" s="470"/>
      <c r="G6" s="470"/>
      <c r="H6" s="470"/>
      <c r="I6" s="470"/>
      <c r="J6" s="470"/>
      <c r="K6" s="470"/>
      <c r="L6" s="470"/>
      <c r="M6" s="470"/>
      <c r="N6" s="470"/>
      <c r="O6" s="470"/>
      <c r="P6" s="470"/>
      <c r="Q6" s="470"/>
      <c r="R6" s="470"/>
      <c r="S6" s="470"/>
      <c r="T6" s="470"/>
      <c r="U6" s="470"/>
      <c r="V6" s="470"/>
      <c r="W6" s="470"/>
      <c r="X6" s="470"/>
      <c r="Y6" s="216"/>
    </row>
    <row r="7" spans="1:28" ht="30.75" customHeight="1">
      <c r="A7" s="468"/>
      <c r="B7" s="468"/>
      <c r="C7" s="452" t="s">
        <v>92</v>
      </c>
      <c r="D7" s="452"/>
      <c r="E7" s="452"/>
      <c r="F7" s="452"/>
      <c r="G7" s="452"/>
      <c r="H7" s="211"/>
      <c r="I7" s="452" t="s">
        <v>93</v>
      </c>
      <c r="J7" s="452"/>
      <c r="K7" s="452"/>
      <c r="L7" s="452"/>
      <c r="M7" s="452"/>
      <c r="N7" s="211"/>
      <c r="O7" s="471" t="s">
        <v>94</v>
      </c>
      <c r="P7" s="471"/>
      <c r="Q7" s="471"/>
      <c r="R7" s="471"/>
      <c r="S7" s="471"/>
      <c r="T7" s="211"/>
      <c r="U7" s="471" t="s">
        <v>95</v>
      </c>
      <c r="V7" s="471"/>
      <c r="W7" s="471"/>
      <c r="X7" s="471"/>
      <c r="Y7" s="471"/>
    </row>
    <row r="8" spans="1:28" ht="15" customHeight="1">
      <c r="A8" s="468"/>
      <c r="B8" s="468"/>
      <c r="C8" s="425">
        <v>2018</v>
      </c>
      <c r="D8" s="425"/>
      <c r="E8" s="96"/>
      <c r="F8" s="425">
        <v>2022</v>
      </c>
      <c r="G8" s="425"/>
      <c r="H8" s="96"/>
      <c r="I8" s="426">
        <v>2018</v>
      </c>
      <c r="J8" s="426"/>
      <c r="K8" s="96"/>
      <c r="L8" s="426">
        <v>2022</v>
      </c>
      <c r="M8" s="426"/>
      <c r="N8" s="96"/>
      <c r="O8" s="426">
        <v>2018</v>
      </c>
      <c r="P8" s="426"/>
      <c r="Q8" s="96"/>
      <c r="R8" s="426">
        <v>2022</v>
      </c>
      <c r="S8" s="426"/>
      <c r="T8" s="96"/>
      <c r="U8" s="425">
        <v>2018</v>
      </c>
      <c r="V8" s="425"/>
      <c r="W8" s="96"/>
      <c r="X8" s="425">
        <v>2022</v>
      </c>
      <c r="Y8" s="425"/>
    </row>
    <row r="9" spans="1:28" ht="9" customHeight="1">
      <c r="A9" s="204"/>
      <c r="B9" s="204"/>
      <c r="C9" s="96"/>
      <c r="D9" s="96"/>
      <c r="E9" s="96"/>
      <c r="F9" s="96"/>
      <c r="G9" s="96"/>
      <c r="H9" s="96"/>
      <c r="I9" s="96"/>
      <c r="J9" s="96"/>
      <c r="K9" s="96"/>
      <c r="L9" s="96"/>
      <c r="M9" s="96"/>
      <c r="N9" s="96"/>
      <c r="O9" s="96"/>
      <c r="P9" s="96"/>
      <c r="Q9" s="96"/>
      <c r="R9" s="96"/>
      <c r="S9" s="96"/>
      <c r="T9" s="96"/>
      <c r="U9" s="96"/>
      <c r="V9" s="96"/>
      <c r="W9" s="96"/>
      <c r="X9" s="96"/>
      <c r="Y9" s="96"/>
    </row>
    <row r="10" spans="1:28" ht="15" customHeight="1">
      <c r="A10" s="395" t="s">
        <v>84</v>
      </c>
      <c r="B10" s="395"/>
      <c r="C10" s="36">
        <v>223767.4</v>
      </c>
      <c r="D10" s="102" t="s">
        <v>25</v>
      </c>
      <c r="E10" s="217"/>
      <c r="F10" s="102" t="s">
        <v>133</v>
      </c>
      <c r="G10" s="37" t="s">
        <v>88</v>
      </c>
      <c r="H10" s="217"/>
      <c r="I10" s="36">
        <v>173014.78</v>
      </c>
      <c r="J10" s="102" t="s">
        <v>25</v>
      </c>
      <c r="K10" s="217"/>
      <c r="L10" s="102" t="s">
        <v>133</v>
      </c>
      <c r="M10" s="37" t="s">
        <v>88</v>
      </c>
      <c r="N10" s="217"/>
      <c r="O10" s="36">
        <v>357742.51</v>
      </c>
      <c r="P10" s="102" t="s">
        <v>25</v>
      </c>
      <c r="Q10" s="217"/>
      <c r="R10" s="102" t="s">
        <v>133</v>
      </c>
      <c r="S10" s="37" t="s">
        <v>88</v>
      </c>
      <c r="T10" s="217"/>
      <c r="U10" s="36">
        <v>172587.39</v>
      </c>
      <c r="V10" s="102" t="s">
        <v>25</v>
      </c>
      <c r="W10" s="102"/>
      <c r="X10" s="102" t="s">
        <v>133</v>
      </c>
      <c r="Y10" s="36" t="s">
        <v>88</v>
      </c>
      <c r="Z10" s="37"/>
      <c r="AA10" s="37"/>
      <c r="AB10" s="37"/>
    </row>
    <row r="11" spans="1:28" ht="15" customHeight="1">
      <c r="A11" s="108"/>
      <c r="B11" s="94" t="s">
        <v>85</v>
      </c>
      <c r="C11" s="37">
        <v>221672.95</v>
      </c>
      <c r="D11" s="102" t="s">
        <v>25</v>
      </c>
      <c r="E11" s="217"/>
      <c r="F11" s="102" t="s">
        <v>133</v>
      </c>
      <c r="G11" s="37" t="s">
        <v>88</v>
      </c>
      <c r="H11" s="217"/>
      <c r="I11" s="37">
        <v>160707.70000000001</v>
      </c>
      <c r="J11" s="102" t="s">
        <v>25</v>
      </c>
      <c r="K11" s="217"/>
      <c r="L11" s="102" t="s">
        <v>133</v>
      </c>
      <c r="M11" s="37" t="s">
        <v>88</v>
      </c>
      <c r="N11" s="217"/>
      <c r="O11" s="37">
        <v>230321.31</v>
      </c>
      <c r="P11" s="102" t="s">
        <v>25</v>
      </c>
      <c r="Q11" s="217"/>
      <c r="R11" s="102" t="s">
        <v>133</v>
      </c>
      <c r="S11" s="37" t="s">
        <v>88</v>
      </c>
      <c r="T11" s="217"/>
      <c r="U11" s="37">
        <v>58067.77</v>
      </c>
      <c r="V11" s="102" t="s">
        <v>25</v>
      </c>
      <c r="W11" s="102"/>
      <c r="X11" s="36">
        <v>83788.539999999994</v>
      </c>
      <c r="Y11" s="102" t="s">
        <v>25</v>
      </c>
      <c r="Z11" s="37"/>
      <c r="AA11" s="37"/>
      <c r="AB11" s="38"/>
    </row>
    <row r="12" spans="1:28" ht="15" customHeight="1">
      <c r="A12" s="108"/>
      <c r="B12" s="94" t="s">
        <v>86</v>
      </c>
      <c r="C12" s="37">
        <v>2094.4499999999998</v>
      </c>
      <c r="D12" s="102" t="s">
        <v>25</v>
      </c>
      <c r="E12" s="217"/>
      <c r="F12" s="102" t="s">
        <v>133</v>
      </c>
      <c r="G12" s="37" t="s">
        <v>88</v>
      </c>
      <c r="H12" s="217"/>
      <c r="I12" s="37">
        <v>12307.08</v>
      </c>
      <c r="J12" s="102" t="s">
        <v>25</v>
      </c>
      <c r="K12" s="217"/>
      <c r="L12" s="102" t="s">
        <v>133</v>
      </c>
      <c r="M12" s="37" t="s">
        <v>88</v>
      </c>
      <c r="N12" s="217"/>
      <c r="O12" s="37">
        <v>127421.2</v>
      </c>
      <c r="P12" s="102" t="s">
        <v>25</v>
      </c>
      <c r="Q12" s="217"/>
      <c r="R12" s="102" t="s">
        <v>133</v>
      </c>
      <c r="S12" s="37" t="s">
        <v>88</v>
      </c>
      <c r="T12" s="217"/>
      <c r="U12" s="37">
        <v>101583.06</v>
      </c>
      <c r="V12" s="102" t="s">
        <v>25</v>
      </c>
      <c r="W12" s="102"/>
      <c r="X12" s="102" t="s">
        <v>133</v>
      </c>
      <c r="Y12" s="37" t="s">
        <v>88</v>
      </c>
      <c r="Z12" s="37"/>
      <c r="AA12" s="37"/>
      <c r="AB12" s="218"/>
    </row>
    <row r="13" spans="1:28" ht="15" customHeight="1">
      <c r="A13" s="395" t="s">
        <v>87</v>
      </c>
      <c r="B13" s="395"/>
      <c r="C13" s="37">
        <v>222009.47</v>
      </c>
      <c r="D13" s="102" t="s">
        <v>25</v>
      </c>
      <c r="E13" s="217"/>
      <c r="F13" s="37">
        <v>241462.16</v>
      </c>
      <c r="G13" s="102" t="s">
        <v>25</v>
      </c>
      <c r="H13" s="217"/>
      <c r="I13" s="37">
        <v>165540.16</v>
      </c>
      <c r="J13" s="102" t="s">
        <v>25</v>
      </c>
      <c r="K13" s="217"/>
      <c r="L13" s="37">
        <v>177691.78</v>
      </c>
      <c r="M13" s="102" t="s">
        <v>25</v>
      </c>
      <c r="N13" s="217"/>
      <c r="O13" s="37">
        <v>300889.42</v>
      </c>
      <c r="P13" s="102" t="s">
        <v>25</v>
      </c>
      <c r="Q13" s="217"/>
      <c r="R13" s="37">
        <v>370775.49</v>
      </c>
      <c r="S13" s="102" t="s">
        <v>25</v>
      </c>
      <c r="T13" s="217"/>
      <c r="U13" s="37">
        <v>132467.60999999999</v>
      </c>
      <c r="V13" s="102" t="s">
        <v>25</v>
      </c>
      <c r="W13" s="102"/>
      <c r="X13" s="36">
        <v>169020.23</v>
      </c>
      <c r="Y13" s="102" t="s">
        <v>25</v>
      </c>
      <c r="Z13" s="37"/>
      <c r="AA13" s="37"/>
      <c r="AB13" s="218"/>
    </row>
    <row r="14" spans="1:28" ht="15" customHeight="1">
      <c r="A14" s="108"/>
      <c r="B14" s="94" t="s">
        <v>85</v>
      </c>
      <c r="C14" s="37">
        <v>219915.01</v>
      </c>
      <c r="D14" s="102" t="s">
        <v>25</v>
      </c>
      <c r="E14" s="217"/>
      <c r="F14" s="37">
        <v>239092.16</v>
      </c>
      <c r="G14" s="102" t="s">
        <v>25</v>
      </c>
      <c r="H14" s="217"/>
      <c r="I14" s="37">
        <v>155175.35</v>
      </c>
      <c r="J14" s="102" t="s">
        <v>25</v>
      </c>
      <c r="K14" s="217"/>
      <c r="L14" s="37">
        <v>165052.59</v>
      </c>
      <c r="M14" s="102" t="s">
        <v>25</v>
      </c>
      <c r="N14" s="217"/>
      <c r="O14" s="37">
        <v>186985.02</v>
      </c>
      <c r="P14" s="102" t="s">
        <v>25</v>
      </c>
      <c r="Q14" s="217"/>
      <c r="R14" s="37">
        <v>227767.92</v>
      </c>
      <c r="S14" s="102" t="s">
        <v>25</v>
      </c>
      <c r="T14" s="217"/>
      <c r="U14" s="37">
        <v>71004.33</v>
      </c>
      <c r="V14" s="102" t="s">
        <v>25</v>
      </c>
      <c r="W14" s="102"/>
      <c r="X14" s="102" t="s">
        <v>133</v>
      </c>
      <c r="Y14" s="37" t="s">
        <v>88</v>
      </c>
      <c r="Z14" s="37"/>
      <c r="AA14" s="37"/>
      <c r="AB14" s="218"/>
    </row>
    <row r="15" spans="1:28" ht="15" customHeight="1">
      <c r="A15" s="108"/>
      <c r="B15" s="94" t="s">
        <v>86</v>
      </c>
      <c r="C15" s="37">
        <v>2094.4499999999998</v>
      </c>
      <c r="D15" s="102" t="s">
        <v>25</v>
      </c>
      <c r="E15" s="217"/>
      <c r="F15" s="37">
        <v>2370</v>
      </c>
      <c r="G15" s="102" t="s">
        <v>25</v>
      </c>
      <c r="H15" s="217"/>
      <c r="I15" s="37">
        <v>10364.81</v>
      </c>
      <c r="J15" s="102" t="s">
        <v>25</v>
      </c>
      <c r="K15" s="217"/>
      <c r="L15" s="37">
        <v>12639.18</v>
      </c>
      <c r="M15" s="102" t="s">
        <v>25</v>
      </c>
      <c r="N15" s="217"/>
      <c r="O15" s="37">
        <v>113904.4</v>
      </c>
      <c r="P15" s="102" t="s">
        <v>25</v>
      </c>
      <c r="Q15" s="217"/>
      <c r="R15" s="37">
        <v>143007.57</v>
      </c>
      <c r="S15" s="102" t="s">
        <v>25</v>
      </c>
      <c r="T15" s="217"/>
      <c r="U15" s="37">
        <v>74399.839999999997</v>
      </c>
      <c r="V15" s="102" t="s">
        <v>25</v>
      </c>
      <c r="W15" s="102"/>
      <c r="X15" s="36">
        <v>85231.679999999993</v>
      </c>
      <c r="Y15" s="102" t="s">
        <v>25</v>
      </c>
      <c r="Z15" s="37"/>
      <c r="AA15" s="37"/>
      <c r="AB15" s="218"/>
    </row>
    <row r="16" spans="1:28" ht="13.95" customHeight="1">
      <c r="A16" s="393" t="s">
        <v>27</v>
      </c>
      <c r="B16" s="393"/>
      <c r="C16" s="39">
        <v>7914.09</v>
      </c>
      <c r="D16" s="39" t="s">
        <v>88</v>
      </c>
      <c r="E16" s="105"/>
      <c r="F16" s="39">
        <v>8453.4500000000007</v>
      </c>
      <c r="G16" s="39" t="s">
        <v>88</v>
      </c>
      <c r="H16" s="105"/>
      <c r="I16" s="39">
        <v>8068.71</v>
      </c>
      <c r="J16" s="39" t="s">
        <v>88</v>
      </c>
      <c r="K16" s="105"/>
      <c r="L16" s="39">
        <v>5845.27</v>
      </c>
      <c r="M16" s="39" t="s">
        <v>88</v>
      </c>
      <c r="N16" s="105"/>
      <c r="O16" s="39">
        <v>9388.5499999999993</v>
      </c>
      <c r="P16" s="39" t="s">
        <v>88</v>
      </c>
      <c r="Q16" s="105"/>
      <c r="R16" s="39">
        <v>11402.42</v>
      </c>
      <c r="S16" s="39" t="s">
        <v>88</v>
      </c>
      <c r="T16" s="105"/>
      <c r="U16" s="39">
        <v>4308.04</v>
      </c>
      <c r="V16" s="39" t="s">
        <v>88</v>
      </c>
      <c r="W16" s="39"/>
      <c r="X16" s="105">
        <v>6005.98</v>
      </c>
      <c r="Y16" s="39" t="s">
        <v>88</v>
      </c>
      <c r="Z16" s="39"/>
      <c r="AA16" s="39"/>
      <c r="AB16" s="218"/>
    </row>
    <row r="17" spans="1:28" ht="13.95" customHeight="1">
      <c r="A17" s="108"/>
      <c r="B17" s="108" t="s">
        <v>85</v>
      </c>
      <c r="C17" s="39">
        <v>7893.5</v>
      </c>
      <c r="D17" s="39" t="s">
        <v>88</v>
      </c>
      <c r="E17" s="105"/>
      <c r="F17" s="39">
        <v>8429.93</v>
      </c>
      <c r="G17" s="39" t="s">
        <v>88</v>
      </c>
      <c r="H17" s="105"/>
      <c r="I17" s="39">
        <v>8053.57</v>
      </c>
      <c r="J17" s="39" t="s">
        <v>88</v>
      </c>
      <c r="K17" s="105"/>
      <c r="L17" s="39">
        <v>5833.8</v>
      </c>
      <c r="M17" s="39" t="s">
        <v>88</v>
      </c>
      <c r="N17" s="105"/>
      <c r="O17" s="39">
        <v>7798.58</v>
      </c>
      <c r="P17" s="39" t="s">
        <v>88</v>
      </c>
      <c r="Q17" s="105"/>
      <c r="R17" s="39">
        <v>9093.16</v>
      </c>
      <c r="S17" s="39" t="s">
        <v>88</v>
      </c>
      <c r="T17" s="105"/>
      <c r="U17" s="39">
        <v>2171.6999999999998</v>
      </c>
      <c r="V17" s="39" t="s">
        <v>88</v>
      </c>
      <c r="W17" s="39"/>
      <c r="X17" s="105">
        <v>2466.94</v>
      </c>
      <c r="Y17" s="39" t="s">
        <v>88</v>
      </c>
      <c r="Z17" s="39"/>
      <c r="AA17" s="39"/>
      <c r="AB17" s="218"/>
    </row>
    <row r="18" spans="1:28" ht="13.95" customHeight="1">
      <c r="A18" s="108"/>
      <c r="B18" s="108" t="s">
        <v>86</v>
      </c>
      <c r="C18" s="39">
        <v>20.59</v>
      </c>
      <c r="D18" s="39" t="s">
        <v>88</v>
      </c>
      <c r="E18" s="175"/>
      <c r="F18" s="39">
        <v>23.52</v>
      </c>
      <c r="G18" s="39" t="s">
        <v>88</v>
      </c>
      <c r="H18" s="175"/>
      <c r="I18" s="39">
        <v>15.14</v>
      </c>
      <c r="J18" s="39" t="s">
        <v>88</v>
      </c>
      <c r="K18" s="105"/>
      <c r="L18" s="39">
        <v>11.47</v>
      </c>
      <c r="M18" s="39" t="s">
        <v>88</v>
      </c>
      <c r="N18" s="105"/>
      <c r="O18" s="39">
        <v>1589.97</v>
      </c>
      <c r="P18" s="39" t="s">
        <v>88</v>
      </c>
      <c r="Q18" s="105"/>
      <c r="R18" s="39">
        <v>2309.2600000000002</v>
      </c>
      <c r="S18" s="39" t="s">
        <v>88</v>
      </c>
      <c r="T18" s="105"/>
      <c r="U18" s="39">
        <v>2136.34</v>
      </c>
      <c r="V18" s="39" t="s">
        <v>88</v>
      </c>
      <c r="W18" s="39"/>
      <c r="X18" s="105">
        <v>3539.05</v>
      </c>
      <c r="Y18" s="39" t="s">
        <v>88</v>
      </c>
      <c r="Z18" s="39"/>
      <c r="AA18" s="39"/>
      <c r="AB18" s="218"/>
    </row>
    <row r="19" spans="1:28" ht="13.95" customHeight="1">
      <c r="A19" s="393" t="s">
        <v>28</v>
      </c>
      <c r="B19" s="393"/>
      <c r="C19" s="39">
        <v>488.56</v>
      </c>
      <c r="D19" s="39" t="s">
        <v>88</v>
      </c>
      <c r="E19" s="105"/>
      <c r="F19" s="39">
        <v>851.23</v>
      </c>
      <c r="G19" s="39" t="s">
        <v>88</v>
      </c>
      <c r="H19" s="105"/>
      <c r="I19" s="39">
        <v>281.05</v>
      </c>
      <c r="J19" s="39" t="s">
        <v>88</v>
      </c>
      <c r="K19" s="105"/>
      <c r="L19" s="39">
        <v>447.83</v>
      </c>
      <c r="M19" s="39" t="s">
        <v>88</v>
      </c>
      <c r="N19" s="105"/>
      <c r="O19" s="39">
        <v>955.78</v>
      </c>
      <c r="P19" s="39" t="s">
        <v>88</v>
      </c>
      <c r="Q19" s="105"/>
      <c r="R19" s="39">
        <v>1363.49</v>
      </c>
      <c r="S19" s="39" t="s">
        <v>88</v>
      </c>
      <c r="T19" s="105"/>
      <c r="U19" s="39">
        <v>119.59</v>
      </c>
      <c r="V19" s="39" t="s">
        <v>88</v>
      </c>
      <c r="W19" s="39"/>
      <c r="X19" s="105">
        <v>212.67000000000002</v>
      </c>
      <c r="Y19" s="39" t="s">
        <v>88</v>
      </c>
      <c r="Z19" s="39"/>
      <c r="AA19" s="39"/>
      <c r="AB19" s="218"/>
    </row>
    <row r="20" spans="1:28" ht="13.95" customHeight="1">
      <c r="A20" s="108"/>
      <c r="B20" s="108" t="s">
        <v>85</v>
      </c>
      <c r="C20" s="39">
        <v>488.47</v>
      </c>
      <c r="D20" s="39" t="s">
        <v>88</v>
      </c>
      <c r="E20" s="105"/>
      <c r="F20" s="39">
        <v>851.2</v>
      </c>
      <c r="G20" s="39" t="s">
        <v>88</v>
      </c>
      <c r="H20" s="105"/>
      <c r="I20" s="39">
        <v>264.86</v>
      </c>
      <c r="J20" s="39" t="s">
        <v>88</v>
      </c>
      <c r="K20" s="105"/>
      <c r="L20" s="39">
        <v>431.2</v>
      </c>
      <c r="M20" s="39" t="s">
        <v>88</v>
      </c>
      <c r="N20" s="105"/>
      <c r="O20" s="39">
        <v>598.23</v>
      </c>
      <c r="P20" s="39" t="s">
        <v>88</v>
      </c>
      <c r="Q20" s="105"/>
      <c r="R20" s="39">
        <v>731.75</v>
      </c>
      <c r="S20" s="39" t="s">
        <v>88</v>
      </c>
      <c r="T20" s="105"/>
      <c r="U20" s="39">
        <v>17.559999999999999</v>
      </c>
      <c r="V20" s="39" t="s">
        <v>88</v>
      </c>
      <c r="W20" s="39"/>
      <c r="X20" s="105">
        <v>30.53</v>
      </c>
      <c r="Y20" s="39" t="s">
        <v>88</v>
      </c>
      <c r="Z20" s="39"/>
      <c r="AA20" s="39"/>
      <c r="AB20" s="218"/>
    </row>
    <row r="21" spans="1:28" ht="13.95" customHeight="1">
      <c r="A21" s="108"/>
      <c r="B21" s="108" t="s">
        <v>86</v>
      </c>
      <c r="C21" s="219">
        <v>0.09</v>
      </c>
      <c r="D21" s="219" t="s">
        <v>88</v>
      </c>
      <c r="E21" s="220"/>
      <c r="F21" s="219">
        <v>0.02</v>
      </c>
      <c r="G21" s="219" t="s">
        <v>88</v>
      </c>
      <c r="H21" s="175"/>
      <c r="I21" s="219">
        <v>16.190000000000001</v>
      </c>
      <c r="J21" s="219" t="s">
        <v>88</v>
      </c>
      <c r="K21" s="105"/>
      <c r="L21" s="219">
        <v>16.63</v>
      </c>
      <c r="M21" s="219" t="s">
        <v>88</v>
      </c>
      <c r="N21" s="105"/>
      <c r="O21" s="219">
        <v>357.54</v>
      </c>
      <c r="P21" s="219" t="s">
        <v>88</v>
      </c>
      <c r="Q21" s="105"/>
      <c r="R21" s="219">
        <v>631.74</v>
      </c>
      <c r="S21" s="219" t="s">
        <v>88</v>
      </c>
      <c r="T21" s="105"/>
      <c r="U21" s="219">
        <v>102.02000000000001</v>
      </c>
      <c r="V21" s="219" t="s">
        <v>88</v>
      </c>
      <c r="W21" s="219"/>
      <c r="X21" s="105">
        <v>182.14000000000001</v>
      </c>
      <c r="Y21" s="219" t="s">
        <v>88</v>
      </c>
      <c r="Z21" s="219"/>
      <c r="AA21" s="39"/>
      <c r="AB21" s="218"/>
    </row>
    <row r="22" spans="1:28" ht="13.95" customHeight="1">
      <c r="A22" s="393" t="s">
        <v>54</v>
      </c>
      <c r="B22" s="393"/>
      <c r="C22" s="39">
        <v>1178.75</v>
      </c>
      <c r="D22" s="39" t="s">
        <v>88</v>
      </c>
      <c r="E22" s="105"/>
      <c r="F22" s="39">
        <v>1621.89</v>
      </c>
      <c r="G22" s="39" t="s">
        <v>88</v>
      </c>
      <c r="H22" s="105"/>
      <c r="I22" s="39">
        <v>931.47</v>
      </c>
      <c r="J22" s="39" t="s">
        <v>88</v>
      </c>
      <c r="K22" s="105"/>
      <c r="L22" s="39">
        <v>1111.19</v>
      </c>
      <c r="M22" s="39" t="s">
        <v>88</v>
      </c>
      <c r="N22" s="105"/>
      <c r="O22" s="39">
        <v>3489.84</v>
      </c>
      <c r="P22" s="39" t="s">
        <v>88</v>
      </c>
      <c r="Q22" s="105"/>
      <c r="R22" s="39">
        <v>4709.4799999999996</v>
      </c>
      <c r="S22" s="39" t="s">
        <v>88</v>
      </c>
      <c r="T22" s="105"/>
      <c r="U22" s="39">
        <v>759.88</v>
      </c>
      <c r="V22" s="39" t="s">
        <v>88</v>
      </c>
      <c r="W22" s="39"/>
      <c r="X22" s="105">
        <v>1283.5899999999999</v>
      </c>
      <c r="Y22" s="39" t="s">
        <v>88</v>
      </c>
      <c r="Z22" s="39"/>
      <c r="AA22" s="39"/>
      <c r="AB22" s="218"/>
    </row>
    <row r="23" spans="1:28" ht="13.95" customHeight="1">
      <c r="A23" s="108"/>
      <c r="B23" s="108" t="s">
        <v>85</v>
      </c>
      <c r="C23" s="39">
        <v>1177.93</v>
      </c>
      <c r="D23" s="39" t="s">
        <v>88</v>
      </c>
      <c r="E23" s="105"/>
      <c r="F23" s="39">
        <v>1621.19</v>
      </c>
      <c r="G23" s="39" t="s">
        <v>88</v>
      </c>
      <c r="H23" s="105"/>
      <c r="I23" s="39">
        <v>896.18</v>
      </c>
      <c r="J23" s="39" t="s">
        <v>88</v>
      </c>
      <c r="K23" s="105"/>
      <c r="L23" s="39">
        <v>1065.25</v>
      </c>
      <c r="M23" s="39" t="s">
        <v>88</v>
      </c>
      <c r="N23" s="105"/>
      <c r="O23" s="39">
        <v>3189.12</v>
      </c>
      <c r="P23" s="39" t="s">
        <v>88</v>
      </c>
      <c r="Q23" s="105"/>
      <c r="R23" s="39">
        <v>4207.84</v>
      </c>
      <c r="S23" s="39" t="s">
        <v>88</v>
      </c>
      <c r="T23" s="105"/>
      <c r="U23" s="39">
        <v>247.13</v>
      </c>
      <c r="V23" s="39" t="s">
        <v>88</v>
      </c>
      <c r="W23" s="39"/>
      <c r="X23" s="105">
        <v>697.1</v>
      </c>
      <c r="Y23" s="39" t="s">
        <v>88</v>
      </c>
      <c r="Z23" s="39"/>
      <c r="AA23" s="39"/>
      <c r="AB23" s="218"/>
    </row>
    <row r="24" spans="1:28" ht="13.95" customHeight="1">
      <c r="A24" s="108"/>
      <c r="B24" s="108" t="s">
        <v>86</v>
      </c>
      <c r="C24" s="39">
        <v>0.82</v>
      </c>
      <c r="D24" s="39" t="s">
        <v>88</v>
      </c>
      <c r="E24" s="175"/>
      <c r="F24" s="39">
        <v>0.69</v>
      </c>
      <c r="G24" s="39" t="s">
        <v>88</v>
      </c>
      <c r="H24" s="175"/>
      <c r="I24" s="39">
        <v>35.299999999999997</v>
      </c>
      <c r="J24" s="39" t="s">
        <v>88</v>
      </c>
      <c r="K24" s="105"/>
      <c r="L24" s="39">
        <v>45.94</v>
      </c>
      <c r="M24" s="39" t="s">
        <v>88</v>
      </c>
      <c r="N24" s="105"/>
      <c r="O24" s="39">
        <v>300.70999999999998</v>
      </c>
      <c r="P24" s="39" t="s">
        <v>88</v>
      </c>
      <c r="Q24" s="105"/>
      <c r="R24" s="39">
        <v>501.63</v>
      </c>
      <c r="S24" s="39" t="s">
        <v>88</v>
      </c>
      <c r="T24" s="105"/>
      <c r="U24" s="39">
        <v>512.75</v>
      </c>
      <c r="V24" s="39" t="s">
        <v>88</v>
      </c>
      <c r="W24" s="39"/>
      <c r="X24" s="105">
        <v>586.5</v>
      </c>
      <c r="Y24" s="39" t="s">
        <v>88</v>
      </c>
      <c r="Z24" s="39"/>
      <c r="AA24" s="39"/>
      <c r="AB24" s="218"/>
    </row>
    <row r="25" spans="1:28" ht="13.95" customHeight="1">
      <c r="A25" s="393" t="s">
        <v>29</v>
      </c>
      <c r="B25" s="393"/>
      <c r="C25" s="39">
        <v>714.65</v>
      </c>
      <c r="D25" s="39" t="s">
        <v>88</v>
      </c>
      <c r="E25" s="105"/>
      <c r="F25" s="39">
        <v>813.07</v>
      </c>
      <c r="G25" s="212" t="s">
        <v>25</v>
      </c>
      <c r="H25" s="105"/>
      <c r="I25" s="39">
        <v>3807.87</v>
      </c>
      <c r="J25" s="39" t="s">
        <v>88</v>
      </c>
      <c r="K25" s="105"/>
      <c r="L25" s="39">
        <v>3155.42</v>
      </c>
      <c r="M25" s="212" t="s">
        <v>25</v>
      </c>
      <c r="N25" s="105"/>
      <c r="O25" s="39">
        <v>10213.36</v>
      </c>
      <c r="P25" s="39" t="s">
        <v>88</v>
      </c>
      <c r="Q25" s="105"/>
      <c r="R25" s="39">
        <v>11087.13</v>
      </c>
      <c r="S25" s="212" t="s">
        <v>25</v>
      </c>
      <c r="T25" s="105"/>
      <c r="U25" s="39">
        <v>6536.68</v>
      </c>
      <c r="V25" s="39" t="s">
        <v>88</v>
      </c>
      <c r="W25" s="39"/>
      <c r="X25" s="105">
        <v>6771.6900000000005</v>
      </c>
      <c r="Y25" s="212" t="s">
        <v>25</v>
      </c>
      <c r="Z25" s="39"/>
      <c r="AA25" s="39"/>
      <c r="AB25" s="218"/>
    </row>
    <row r="26" spans="1:28" ht="13.95" customHeight="1">
      <c r="A26" s="108"/>
      <c r="B26" s="108" t="s">
        <v>85</v>
      </c>
      <c r="C26" s="219">
        <v>695.66</v>
      </c>
      <c r="D26" s="219" t="s">
        <v>88</v>
      </c>
      <c r="E26" s="220"/>
      <c r="F26" s="219">
        <v>794.36</v>
      </c>
      <c r="G26" s="212" t="s">
        <v>25</v>
      </c>
      <c r="H26" s="105"/>
      <c r="I26" s="39">
        <v>2780.98</v>
      </c>
      <c r="J26" s="39" t="s">
        <v>88</v>
      </c>
      <c r="K26" s="105"/>
      <c r="L26" s="39">
        <v>2206.98</v>
      </c>
      <c r="M26" s="212" t="s">
        <v>25</v>
      </c>
      <c r="N26" s="105"/>
      <c r="O26" s="39">
        <v>3909</v>
      </c>
      <c r="P26" s="39" t="s">
        <v>88</v>
      </c>
      <c r="Q26" s="105"/>
      <c r="R26" s="39">
        <v>4069.78</v>
      </c>
      <c r="S26" s="212" t="s">
        <v>25</v>
      </c>
      <c r="T26" s="105"/>
      <c r="U26" s="39">
        <v>3072.93</v>
      </c>
      <c r="V26" s="39" t="s">
        <v>88</v>
      </c>
      <c r="W26" s="39"/>
      <c r="X26" s="105">
        <v>3154.94</v>
      </c>
      <c r="Y26" s="212" t="s">
        <v>25</v>
      </c>
      <c r="Z26" s="39"/>
      <c r="AA26" s="39"/>
      <c r="AB26" s="218"/>
    </row>
    <row r="27" spans="1:28" ht="13.95" customHeight="1">
      <c r="A27" s="108"/>
      <c r="B27" s="108" t="s">
        <v>86</v>
      </c>
      <c r="C27" s="39">
        <v>18.989999999999998</v>
      </c>
      <c r="D27" s="39" t="s">
        <v>88</v>
      </c>
      <c r="E27" s="175"/>
      <c r="F27" s="39">
        <v>18.71</v>
      </c>
      <c r="G27" s="212" t="s">
        <v>25</v>
      </c>
      <c r="H27" s="175"/>
      <c r="I27" s="39">
        <v>1026.8900000000001</v>
      </c>
      <c r="J27" s="39" t="s">
        <v>88</v>
      </c>
      <c r="K27" s="105"/>
      <c r="L27" s="39">
        <v>948.44</v>
      </c>
      <c r="M27" s="212" t="s">
        <v>25</v>
      </c>
      <c r="N27" s="105"/>
      <c r="O27" s="39">
        <v>6304.36</v>
      </c>
      <c r="P27" s="39" t="s">
        <v>88</v>
      </c>
      <c r="Q27" s="105"/>
      <c r="R27" s="39">
        <v>7017.34</v>
      </c>
      <c r="S27" s="212" t="s">
        <v>25</v>
      </c>
      <c r="T27" s="105"/>
      <c r="U27" s="39">
        <v>3463.75</v>
      </c>
      <c r="V27" s="39" t="s">
        <v>88</v>
      </c>
      <c r="W27" s="39"/>
      <c r="X27" s="105">
        <v>3616.75</v>
      </c>
      <c r="Y27" s="212" t="s">
        <v>25</v>
      </c>
      <c r="Z27" s="39"/>
      <c r="AA27" s="39"/>
      <c r="AB27" s="218"/>
    </row>
    <row r="28" spans="1:28" ht="13.95" customHeight="1">
      <c r="A28" s="393" t="s">
        <v>89</v>
      </c>
      <c r="B28" s="393"/>
      <c r="C28" s="39">
        <v>58438.32</v>
      </c>
      <c r="D28" s="39" t="s">
        <v>88</v>
      </c>
      <c r="E28" s="105"/>
      <c r="F28" s="39">
        <v>63626.36</v>
      </c>
      <c r="G28" s="212" t="s">
        <v>25</v>
      </c>
      <c r="H28" s="175"/>
      <c r="I28" s="39">
        <v>30595.82</v>
      </c>
      <c r="J28" s="39" t="s">
        <v>88</v>
      </c>
      <c r="K28" s="105"/>
      <c r="L28" s="39">
        <v>37435.46</v>
      </c>
      <c r="M28" s="212" t="s">
        <v>25</v>
      </c>
      <c r="N28" s="175"/>
      <c r="O28" s="39">
        <v>110358.09</v>
      </c>
      <c r="P28" s="39" t="s">
        <v>88</v>
      </c>
      <c r="Q28" s="105"/>
      <c r="R28" s="39">
        <v>134374.14000000001</v>
      </c>
      <c r="S28" s="212" t="s">
        <v>25</v>
      </c>
      <c r="T28" s="175"/>
      <c r="U28" s="39">
        <v>25073.38</v>
      </c>
      <c r="V28" s="39" t="s">
        <v>88</v>
      </c>
      <c r="W28" s="39"/>
      <c r="X28" s="105">
        <v>28193.279999999999</v>
      </c>
      <c r="Y28" s="212" t="s">
        <v>25</v>
      </c>
      <c r="Z28" s="39"/>
      <c r="AA28" s="39"/>
      <c r="AB28" s="218"/>
    </row>
    <row r="29" spans="1:28" ht="13.95" customHeight="1">
      <c r="A29" s="108"/>
      <c r="B29" s="108" t="s">
        <v>85</v>
      </c>
      <c r="C29" s="39">
        <v>58234.5</v>
      </c>
      <c r="D29" s="39" t="s">
        <v>88</v>
      </c>
      <c r="E29" s="105"/>
      <c r="F29" s="39">
        <v>63392.12</v>
      </c>
      <c r="G29" s="212" t="s">
        <v>25</v>
      </c>
      <c r="H29" s="175"/>
      <c r="I29" s="39">
        <v>28194.84</v>
      </c>
      <c r="J29" s="39" t="s">
        <v>88</v>
      </c>
      <c r="K29" s="105"/>
      <c r="L29" s="39">
        <v>35127.01</v>
      </c>
      <c r="M29" s="212" t="s">
        <v>25</v>
      </c>
      <c r="N29" s="175"/>
      <c r="O29" s="39">
        <v>65737.27</v>
      </c>
      <c r="P29" s="39" t="s">
        <v>88</v>
      </c>
      <c r="Q29" s="105"/>
      <c r="R29" s="39">
        <v>76333.009999999995</v>
      </c>
      <c r="S29" s="212" t="s">
        <v>25</v>
      </c>
      <c r="T29" s="175"/>
      <c r="U29" s="39">
        <v>3976.23</v>
      </c>
      <c r="V29" s="39" t="s">
        <v>88</v>
      </c>
      <c r="W29" s="39"/>
      <c r="X29" s="105">
        <v>4197.84</v>
      </c>
      <c r="Y29" s="212" t="s">
        <v>25</v>
      </c>
      <c r="Z29" s="39"/>
      <c r="AA29" s="39"/>
      <c r="AB29" s="218"/>
    </row>
    <row r="30" spans="1:28" ht="13.95" customHeight="1">
      <c r="A30" s="108"/>
      <c r="B30" s="108" t="s">
        <v>86</v>
      </c>
      <c r="C30" s="39">
        <v>203.82</v>
      </c>
      <c r="D30" s="39" t="s">
        <v>88</v>
      </c>
      <c r="E30" s="175"/>
      <c r="F30" s="39">
        <v>234.24</v>
      </c>
      <c r="G30" s="212" t="s">
        <v>25</v>
      </c>
      <c r="H30" s="175"/>
      <c r="I30" s="39">
        <v>2400.9899999999998</v>
      </c>
      <c r="J30" s="39" t="s">
        <v>88</v>
      </c>
      <c r="K30" s="105"/>
      <c r="L30" s="39">
        <v>2308.4499999999998</v>
      </c>
      <c r="M30" s="212" t="s">
        <v>25</v>
      </c>
      <c r="N30" s="175"/>
      <c r="O30" s="39">
        <v>44620.82</v>
      </c>
      <c r="P30" s="39" t="s">
        <v>88</v>
      </c>
      <c r="Q30" s="105"/>
      <c r="R30" s="39">
        <v>58041.13</v>
      </c>
      <c r="S30" s="212" t="s">
        <v>25</v>
      </c>
      <c r="T30" s="175"/>
      <c r="U30" s="39">
        <v>21097.15</v>
      </c>
      <c r="V30" s="39" t="s">
        <v>88</v>
      </c>
      <c r="W30" s="39"/>
      <c r="X30" s="105">
        <v>23995.440000000002</v>
      </c>
      <c r="Y30" s="212" t="s">
        <v>25</v>
      </c>
      <c r="Z30" s="39"/>
      <c r="AA30" s="39"/>
      <c r="AB30" s="218"/>
    </row>
    <row r="31" spans="1:28" ht="13.95" customHeight="1">
      <c r="A31" s="393" t="s">
        <v>31</v>
      </c>
      <c r="B31" s="393"/>
      <c r="C31" s="39">
        <v>12.85</v>
      </c>
      <c r="D31" s="39" t="s">
        <v>88</v>
      </c>
      <c r="E31" s="105"/>
      <c r="F31" s="39">
        <v>15.89</v>
      </c>
      <c r="G31" s="39" t="s">
        <v>88</v>
      </c>
      <c r="H31" s="105"/>
      <c r="I31" s="39">
        <v>119.27</v>
      </c>
      <c r="J31" s="39" t="s">
        <v>88</v>
      </c>
      <c r="K31" s="105"/>
      <c r="L31" s="39">
        <v>229.77</v>
      </c>
      <c r="M31" s="39" t="s">
        <v>88</v>
      </c>
      <c r="N31" s="105"/>
      <c r="O31" s="39">
        <v>602.74</v>
      </c>
      <c r="P31" s="39" t="s">
        <v>88</v>
      </c>
      <c r="Q31" s="105"/>
      <c r="R31" s="39">
        <v>698.72</v>
      </c>
      <c r="S31" s="39" t="s">
        <v>88</v>
      </c>
      <c r="T31" s="105"/>
      <c r="U31" s="39">
        <v>34.25</v>
      </c>
      <c r="V31" s="39" t="s">
        <v>88</v>
      </c>
      <c r="W31" s="39"/>
      <c r="X31" s="105">
        <v>57.730000000000004</v>
      </c>
      <c r="Y31" s="39" t="s">
        <v>88</v>
      </c>
      <c r="Z31" s="39"/>
      <c r="AA31" s="39"/>
      <c r="AB31" s="218"/>
    </row>
    <row r="32" spans="1:28" ht="13.95" customHeight="1">
      <c r="A32" s="108"/>
      <c r="B32" s="108" t="s">
        <v>85</v>
      </c>
      <c r="C32" s="39">
        <v>12.85</v>
      </c>
      <c r="D32" s="39" t="s">
        <v>88</v>
      </c>
      <c r="E32" s="105"/>
      <c r="F32" s="39">
        <v>15.89</v>
      </c>
      <c r="G32" s="39" t="s">
        <v>88</v>
      </c>
      <c r="H32" s="105"/>
      <c r="I32" s="39">
        <v>80.13</v>
      </c>
      <c r="J32" s="39" t="s">
        <v>88</v>
      </c>
      <c r="K32" s="105"/>
      <c r="L32" s="39">
        <v>157.61000000000001</v>
      </c>
      <c r="M32" s="39" t="s">
        <v>88</v>
      </c>
      <c r="N32" s="105"/>
      <c r="O32" s="39">
        <v>591.35</v>
      </c>
      <c r="P32" s="39" t="s">
        <v>88</v>
      </c>
      <c r="Q32" s="105"/>
      <c r="R32" s="39">
        <v>684.96</v>
      </c>
      <c r="S32" s="39" t="s">
        <v>88</v>
      </c>
      <c r="T32" s="105"/>
      <c r="U32" s="39">
        <v>15.74</v>
      </c>
      <c r="V32" s="39" t="s">
        <v>88</v>
      </c>
      <c r="W32" s="39"/>
      <c r="X32" s="105">
        <v>33.78</v>
      </c>
      <c r="Y32" s="39" t="s">
        <v>88</v>
      </c>
      <c r="Z32" s="39"/>
      <c r="AA32" s="39"/>
      <c r="AB32" s="218"/>
    </row>
    <row r="33" spans="1:28" ht="13.95" customHeight="1">
      <c r="A33" s="108"/>
      <c r="B33" s="108" t="s">
        <v>86</v>
      </c>
      <c r="C33" s="219">
        <v>0</v>
      </c>
      <c r="D33" s="219" t="s">
        <v>88</v>
      </c>
      <c r="E33" s="220"/>
      <c r="F33" s="219">
        <v>0</v>
      </c>
      <c r="G33" s="219" t="s">
        <v>88</v>
      </c>
      <c r="H33" s="175"/>
      <c r="I33" s="39">
        <v>39.14</v>
      </c>
      <c r="J33" s="39" t="s">
        <v>88</v>
      </c>
      <c r="K33" s="105"/>
      <c r="L33" s="39">
        <v>72.16</v>
      </c>
      <c r="M33" s="39" t="s">
        <v>88</v>
      </c>
      <c r="N33" s="105"/>
      <c r="O33" s="39">
        <v>11.39</v>
      </c>
      <c r="P33" s="39" t="s">
        <v>88</v>
      </c>
      <c r="Q33" s="105"/>
      <c r="R33" s="39">
        <v>13.76</v>
      </c>
      <c r="S33" s="39" t="s">
        <v>88</v>
      </c>
      <c r="T33" s="105"/>
      <c r="U33" s="39">
        <v>18.509999999999998</v>
      </c>
      <c r="V33" s="39" t="s">
        <v>88</v>
      </c>
      <c r="W33" s="39"/>
      <c r="X33" s="105">
        <v>23.95</v>
      </c>
      <c r="Y33" s="39" t="s">
        <v>88</v>
      </c>
      <c r="Z33" s="39"/>
      <c r="AA33" s="39"/>
      <c r="AB33" s="218"/>
    </row>
    <row r="34" spans="1:28" ht="13.95" customHeight="1">
      <c r="A34" s="393" t="s">
        <v>32</v>
      </c>
      <c r="B34" s="393"/>
      <c r="C34" s="39">
        <v>1179.3399999999999</v>
      </c>
      <c r="D34" s="39" t="s">
        <v>88</v>
      </c>
      <c r="E34" s="105"/>
      <c r="F34" s="39">
        <v>1476.58</v>
      </c>
      <c r="G34" s="39" t="s">
        <v>88</v>
      </c>
      <c r="H34" s="175"/>
      <c r="I34" s="39">
        <v>2470.1999999999998</v>
      </c>
      <c r="J34" s="39" t="s">
        <v>88</v>
      </c>
      <c r="K34" s="105"/>
      <c r="L34" s="39">
        <v>2518.73</v>
      </c>
      <c r="M34" s="39" t="s">
        <v>88</v>
      </c>
      <c r="N34" s="175"/>
      <c r="O34" s="39">
        <v>4589.34</v>
      </c>
      <c r="P34" s="39" t="s">
        <v>88</v>
      </c>
      <c r="Q34" s="105"/>
      <c r="R34" s="39">
        <v>5350.08</v>
      </c>
      <c r="S34" s="39" t="s">
        <v>88</v>
      </c>
      <c r="T34" s="175"/>
      <c r="U34" s="39">
        <v>2075.59</v>
      </c>
      <c r="V34" s="39" t="s">
        <v>88</v>
      </c>
      <c r="W34" s="39"/>
      <c r="X34" s="105">
        <v>3095.67</v>
      </c>
      <c r="Y34" s="39" t="s">
        <v>88</v>
      </c>
      <c r="Z34" s="39"/>
      <c r="AA34" s="39"/>
      <c r="AB34" s="218"/>
    </row>
    <row r="35" spans="1:28" ht="13.95" customHeight="1">
      <c r="A35" s="108"/>
      <c r="B35" s="108" t="s">
        <v>85</v>
      </c>
      <c r="C35" s="39">
        <v>1158.8</v>
      </c>
      <c r="D35" s="39" t="s">
        <v>88</v>
      </c>
      <c r="E35" s="105"/>
      <c r="F35" s="39">
        <v>1382.09</v>
      </c>
      <c r="G35" s="39" t="s">
        <v>88</v>
      </c>
      <c r="H35" s="175"/>
      <c r="I35" s="39">
        <v>2376.9</v>
      </c>
      <c r="J35" s="39" t="s">
        <v>88</v>
      </c>
      <c r="K35" s="105"/>
      <c r="L35" s="39">
        <v>2420.94</v>
      </c>
      <c r="M35" s="39" t="s">
        <v>88</v>
      </c>
      <c r="N35" s="175"/>
      <c r="O35" s="39">
        <v>3881.58</v>
      </c>
      <c r="P35" s="39" t="s">
        <v>88</v>
      </c>
      <c r="Q35" s="105"/>
      <c r="R35" s="39">
        <v>4349.1499999999996</v>
      </c>
      <c r="S35" s="39" t="s">
        <v>88</v>
      </c>
      <c r="T35" s="175"/>
      <c r="U35" s="39">
        <v>324.58</v>
      </c>
      <c r="V35" s="39" t="s">
        <v>88</v>
      </c>
      <c r="W35" s="39"/>
      <c r="X35" s="105">
        <v>326.01</v>
      </c>
      <c r="Y35" s="39" t="s">
        <v>88</v>
      </c>
      <c r="Z35" s="39"/>
      <c r="AA35" s="39"/>
      <c r="AB35" s="218"/>
    </row>
    <row r="36" spans="1:28" ht="13.95" customHeight="1">
      <c r="A36" s="108"/>
      <c r="B36" s="108" t="s">
        <v>86</v>
      </c>
      <c r="C36" s="219">
        <v>20.54</v>
      </c>
      <c r="D36" s="219" t="s">
        <v>88</v>
      </c>
      <c r="E36" s="175"/>
      <c r="F36" s="39">
        <v>94.48</v>
      </c>
      <c r="G36" s="39" t="s">
        <v>88</v>
      </c>
      <c r="H36" s="175"/>
      <c r="I36" s="39">
        <v>93.3</v>
      </c>
      <c r="J36" s="39" t="s">
        <v>88</v>
      </c>
      <c r="K36" s="105"/>
      <c r="L36" s="39">
        <v>97.8</v>
      </c>
      <c r="M36" s="39" t="s">
        <v>88</v>
      </c>
      <c r="N36" s="175"/>
      <c r="O36" s="39">
        <v>707.76</v>
      </c>
      <c r="P36" s="39" t="s">
        <v>88</v>
      </c>
      <c r="Q36" s="105"/>
      <c r="R36" s="39">
        <v>1000.93</v>
      </c>
      <c r="S36" s="39" t="s">
        <v>88</v>
      </c>
      <c r="T36" s="175"/>
      <c r="U36" s="39">
        <v>1751</v>
      </c>
      <c r="V36" s="39" t="s">
        <v>88</v>
      </c>
      <c r="W36" s="39"/>
      <c r="X36" s="105">
        <v>2769.66</v>
      </c>
      <c r="Y36" s="39" t="s">
        <v>88</v>
      </c>
      <c r="Z36" s="39"/>
      <c r="AA36" s="39"/>
      <c r="AB36" s="218"/>
    </row>
    <row r="37" spans="1:28" ht="13.95" customHeight="1">
      <c r="A37" s="393" t="s">
        <v>33</v>
      </c>
      <c r="B37" s="393"/>
      <c r="C37" s="39">
        <v>4315.34</v>
      </c>
      <c r="D37" s="212" t="s">
        <v>25</v>
      </c>
      <c r="E37" s="175"/>
      <c r="F37" s="39">
        <v>4907.2700000000004</v>
      </c>
      <c r="G37" s="212" t="s">
        <v>25</v>
      </c>
      <c r="H37" s="175"/>
      <c r="I37" s="39">
        <v>1566.22</v>
      </c>
      <c r="J37" s="212" t="s">
        <v>25</v>
      </c>
      <c r="K37" s="175"/>
      <c r="L37" s="39">
        <v>1818.41</v>
      </c>
      <c r="M37" s="212" t="s">
        <v>25</v>
      </c>
      <c r="N37" s="175"/>
      <c r="O37" s="39">
        <v>2976.79</v>
      </c>
      <c r="P37" s="212" t="s">
        <v>25</v>
      </c>
      <c r="Q37" s="175"/>
      <c r="R37" s="39">
        <v>2757.67</v>
      </c>
      <c r="S37" s="212" t="s">
        <v>25</v>
      </c>
      <c r="T37" s="175"/>
      <c r="U37" s="39">
        <v>901.6</v>
      </c>
      <c r="V37" s="212" t="s">
        <v>25</v>
      </c>
      <c r="W37" s="212"/>
      <c r="X37" s="39">
        <v>1176.94</v>
      </c>
      <c r="Y37" s="212" t="s">
        <v>25</v>
      </c>
      <c r="Z37" s="39"/>
      <c r="AA37" s="39"/>
      <c r="AB37" s="218"/>
    </row>
    <row r="38" spans="1:28" ht="13.95" customHeight="1">
      <c r="A38" s="108"/>
      <c r="B38" s="108" t="s">
        <v>85</v>
      </c>
      <c r="C38" s="39">
        <v>4238.9399999999996</v>
      </c>
      <c r="D38" s="212" t="s">
        <v>25</v>
      </c>
      <c r="E38" s="175"/>
      <c r="F38" s="39">
        <v>4811.22</v>
      </c>
      <c r="G38" s="212" t="s">
        <v>25</v>
      </c>
      <c r="H38" s="175"/>
      <c r="I38" s="39">
        <v>1499.72</v>
      </c>
      <c r="J38" s="212" t="s">
        <v>25</v>
      </c>
      <c r="K38" s="175"/>
      <c r="L38" s="39">
        <v>1748.05</v>
      </c>
      <c r="M38" s="212" t="s">
        <v>25</v>
      </c>
      <c r="N38" s="175"/>
      <c r="O38" s="39">
        <v>2814.62</v>
      </c>
      <c r="P38" s="212" t="s">
        <v>25</v>
      </c>
      <c r="Q38" s="175"/>
      <c r="R38" s="39">
        <v>2581.1999999999998</v>
      </c>
      <c r="S38" s="212" t="s">
        <v>25</v>
      </c>
      <c r="T38" s="175"/>
      <c r="U38" s="39">
        <v>791.37</v>
      </c>
      <c r="V38" s="212" t="s">
        <v>25</v>
      </c>
      <c r="W38" s="212"/>
      <c r="X38" s="39">
        <v>669.67</v>
      </c>
      <c r="Y38" s="212" t="s">
        <v>25</v>
      </c>
      <c r="Z38" s="39"/>
      <c r="AA38" s="39"/>
      <c r="AB38" s="218"/>
    </row>
    <row r="39" spans="1:28" ht="13.95" customHeight="1">
      <c r="A39" s="108"/>
      <c r="B39" s="108" t="s">
        <v>86</v>
      </c>
      <c r="C39" s="39">
        <v>76.400000000000006</v>
      </c>
      <c r="D39" s="212" t="s">
        <v>25</v>
      </c>
      <c r="E39" s="175"/>
      <c r="F39" s="39">
        <v>96.05</v>
      </c>
      <c r="G39" s="212" t="s">
        <v>25</v>
      </c>
      <c r="H39" s="175"/>
      <c r="I39" s="39">
        <v>66.5</v>
      </c>
      <c r="J39" s="212" t="s">
        <v>25</v>
      </c>
      <c r="K39" s="175"/>
      <c r="L39" s="39">
        <v>70.36</v>
      </c>
      <c r="M39" s="212" t="s">
        <v>25</v>
      </c>
      <c r="N39" s="175"/>
      <c r="O39" s="39">
        <v>162.16999999999999</v>
      </c>
      <c r="P39" s="212" t="s">
        <v>25</v>
      </c>
      <c r="Q39" s="175"/>
      <c r="R39" s="39">
        <v>176.48</v>
      </c>
      <c r="S39" s="212" t="s">
        <v>25</v>
      </c>
      <c r="T39" s="175"/>
      <c r="U39" s="39">
        <v>110.22</v>
      </c>
      <c r="V39" s="212" t="s">
        <v>25</v>
      </c>
      <c r="W39" s="212"/>
      <c r="X39" s="39">
        <v>507.27</v>
      </c>
      <c r="Y39" s="212" t="s">
        <v>25</v>
      </c>
      <c r="Z39" s="39"/>
      <c r="AA39" s="39"/>
      <c r="AB39" s="218"/>
    </row>
    <row r="40" spans="1:28" ht="13.95" customHeight="1">
      <c r="A40" s="393" t="s">
        <v>34</v>
      </c>
      <c r="B40" s="393"/>
      <c r="C40" s="39">
        <v>27193.77</v>
      </c>
      <c r="D40" s="39" t="s">
        <v>88</v>
      </c>
      <c r="E40" s="105"/>
      <c r="F40" s="39">
        <v>31350.79</v>
      </c>
      <c r="G40" s="39" t="s">
        <v>88</v>
      </c>
      <c r="H40" s="175"/>
      <c r="I40" s="39">
        <v>20063.8</v>
      </c>
      <c r="J40" s="39" t="s">
        <v>88</v>
      </c>
      <c r="K40" s="105"/>
      <c r="L40" s="39">
        <v>22682.62</v>
      </c>
      <c r="M40" s="39" t="s">
        <v>88</v>
      </c>
      <c r="N40" s="175"/>
      <c r="O40" s="39">
        <v>15501.69</v>
      </c>
      <c r="P40" s="39" t="s">
        <v>88</v>
      </c>
      <c r="Q40" s="105"/>
      <c r="R40" s="39">
        <v>20393.689999999999</v>
      </c>
      <c r="S40" s="39" t="s">
        <v>88</v>
      </c>
      <c r="T40" s="175"/>
      <c r="U40" s="39">
        <v>4160.12</v>
      </c>
      <c r="V40" s="39" t="s">
        <v>88</v>
      </c>
      <c r="W40" s="39"/>
      <c r="X40" s="39">
        <v>8163.46</v>
      </c>
      <c r="Y40" s="39" t="s">
        <v>88</v>
      </c>
      <c r="Z40" s="39"/>
      <c r="AA40" s="39"/>
      <c r="AB40" s="218"/>
    </row>
    <row r="41" spans="1:28" ht="13.95" customHeight="1">
      <c r="A41" s="108"/>
      <c r="B41" s="108" t="s">
        <v>85</v>
      </c>
      <c r="C41" s="39">
        <v>27182.93</v>
      </c>
      <c r="D41" s="39" t="s">
        <v>88</v>
      </c>
      <c r="E41" s="105"/>
      <c r="F41" s="39">
        <v>31338.880000000001</v>
      </c>
      <c r="G41" s="39" t="s">
        <v>88</v>
      </c>
      <c r="H41" s="175"/>
      <c r="I41" s="39">
        <v>18296.93</v>
      </c>
      <c r="J41" s="39" t="s">
        <v>88</v>
      </c>
      <c r="K41" s="105"/>
      <c r="L41" s="39">
        <v>20378.43</v>
      </c>
      <c r="M41" s="39" t="s">
        <v>88</v>
      </c>
      <c r="N41" s="175"/>
      <c r="O41" s="39">
        <v>6535.59</v>
      </c>
      <c r="P41" s="39" t="s">
        <v>88</v>
      </c>
      <c r="Q41" s="105"/>
      <c r="R41" s="39">
        <v>8604.9500000000007</v>
      </c>
      <c r="S41" s="39" t="s">
        <v>88</v>
      </c>
      <c r="T41" s="175"/>
      <c r="U41" s="39">
        <v>1705.38</v>
      </c>
      <c r="V41" s="39" t="s">
        <v>88</v>
      </c>
      <c r="W41" s="39"/>
      <c r="X41" s="39">
        <v>4951.03</v>
      </c>
      <c r="Y41" s="39" t="s">
        <v>88</v>
      </c>
      <c r="Z41" s="39"/>
      <c r="AA41" s="39"/>
      <c r="AB41" s="218"/>
    </row>
    <row r="42" spans="1:28" ht="13.95" customHeight="1">
      <c r="A42" s="108"/>
      <c r="B42" s="108" t="s">
        <v>86</v>
      </c>
      <c r="C42" s="39">
        <v>10.84</v>
      </c>
      <c r="D42" s="39" t="s">
        <v>88</v>
      </c>
      <c r="E42" s="175"/>
      <c r="F42" s="39">
        <v>11.91</v>
      </c>
      <c r="G42" s="39" t="s">
        <v>88</v>
      </c>
      <c r="H42" s="175"/>
      <c r="I42" s="39">
        <v>1766.88</v>
      </c>
      <c r="J42" s="39" t="s">
        <v>88</v>
      </c>
      <c r="K42" s="105"/>
      <c r="L42" s="39">
        <v>2304.19</v>
      </c>
      <c r="M42" s="39" t="s">
        <v>88</v>
      </c>
      <c r="N42" s="175"/>
      <c r="O42" s="39">
        <v>8966.09</v>
      </c>
      <c r="P42" s="39"/>
      <c r="Q42" s="105"/>
      <c r="R42" s="39">
        <v>11788.73</v>
      </c>
      <c r="S42" s="39" t="s">
        <v>88</v>
      </c>
      <c r="T42" s="175"/>
      <c r="U42" s="39">
        <v>2454.7399999999998</v>
      </c>
      <c r="V42" s="39"/>
      <c r="W42" s="39"/>
      <c r="X42" s="39">
        <v>3212.4300000000003</v>
      </c>
      <c r="Y42" s="39" t="s">
        <v>88</v>
      </c>
      <c r="Z42" s="39"/>
      <c r="AA42" s="39"/>
      <c r="AB42" s="218"/>
    </row>
    <row r="43" spans="1:28" ht="13.95" customHeight="1">
      <c r="A43" s="393" t="s">
        <v>90</v>
      </c>
      <c r="B43" s="393"/>
      <c r="C43" s="39">
        <v>39048.9</v>
      </c>
      <c r="D43" s="39" t="s">
        <v>88</v>
      </c>
      <c r="E43" s="105"/>
      <c r="F43" s="39">
        <v>40524.21</v>
      </c>
      <c r="G43" s="212" t="s">
        <v>25</v>
      </c>
      <c r="H43" s="175"/>
      <c r="I43" s="39">
        <v>44698.16</v>
      </c>
      <c r="J43" s="39" t="s">
        <v>88</v>
      </c>
      <c r="K43" s="105"/>
      <c r="L43" s="39">
        <v>47814.45</v>
      </c>
      <c r="M43" s="212" t="s">
        <v>25</v>
      </c>
      <c r="N43" s="175"/>
      <c r="O43" s="39">
        <v>55279.01</v>
      </c>
      <c r="P43" s="39" t="s">
        <v>88</v>
      </c>
      <c r="Q43" s="105"/>
      <c r="R43" s="39">
        <v>59101.9</v>
      </c>
      <c r="S43" s="212" t="s">
        <v>25</v>
      </c>
      <c r="T43" s="175"/>
      <c r="U43" s="39">
        <v>41327.53</v>
      </c>
      <c r="V43" s="39" t="s">
        <v>88</v>
      </c>
      <c r="W43" s="39"/>
      <c r="X43" s="39">
        <v>48688.17</v>
      </c>
      <c r="Y43" s="212" t="s">
        <v>25</v>
      </c>
      <c r="Z43" s="39"/>
      <c r="AA43" s="39"/>
      <c r="AB43" s="218"/>
    </row>
    <row r="44" spans="1:28" ht="13.95" customHeight="1">
      <c r="A44" s="108"/>
      <c r="B44" s="108" t="s">
        <v>85</v>
      </c>
      <c r="C44" s="39">
        <v>37386.239999999998</v>
      </c>
      <c r="D44" s="39" t="s">
        <v>88</v>
      </c>
      <c r="E44" s="105"/>
      <c r="F44" s="39">
        <v>38723.089999999997</v>
      </c>
      <c r="G44" s="212" t="s">
        <v>25</v>
      </c>
      <c r="H44" s="175"/>
      <c r="I44" s="39">
        <v>43222.15</v>
      </c>
      <c r="J44" s="39" t="s">
        <v>88</v>
      </c>
      <c r="K44" s="105"/>
      <c r="L44" s="39">
        <v>45162.82</v>
      </c>
      <c r="M44" s="212" t="s">
        <v>25</v>
      </c>
      <c r="N44" s="175"/>
      <c r="O44" s="39">
        <v>33203.93</v>
      </c>
      <c r="P44" s="39" t="s">
        <v>88</v>
      </c>
      <c r="Q44" s="105"/>
      <c r="R44" s="39">
        <v>33747.800000000003</v>
      </c>
      <c r="S44" s="212" t="s">
        <v>25</v>
      </c>
      <c r="T44" s="175"/>
      <c r="U44" s="39">
        <v>18694.64</v>
      </c>
      <c r="V44" s="39" t="s">
        <v>88</v>
      </c>
      <c r="W44" s="39"/>
      <c r="X44" s="39">
        <v>26600.73</v>
      </c>
      <c r="Y44" s="212" t="s">
        <v>25</v>
      </c>
      <c r="Z44" s="39"/>
      <c r="AA44" s="39"/>
      <c r="AB44" s="218"/>
    </row>
    <row r="45" spans="1:28" ht="13.95" customHeight="1">
      <c r="A45" s="108"/>
      <c r="B45" s="108" t="s">
        <v>86</v>
      </c>
      <c r="C45" s="39">
        <v>1662.66</v>
      </c>
      <c r="D45" s="39" t="s">
        <v>88</v>
      </c>
      <c r="E45" s="175"/>
      <c r="F45" s="39">
        <v>1801.12</v>
      </c>
      <c r="G45" s="212" t="s">
        <v>25</v>
      </c>
      <c r="H45" s="175"/>
      <c r="I45" s="39">
        <v>1476.01</v>
      </c>
      <c r="J45" s="39" t="s">
        <v>88</v>
      </c>
      <c r="K45" s="105"/>
      <c r="L45" s="39">
        <v>2651.63</v>
      </c>
      <c r="M45" s="212" t="s">
        <v>25</v>
      </c>
      <c r="N45" s="175"/>
      <c r="O45" s="39">
        <v>22075.08</v>
      </c>
      <c r="P45" s="39" t="s">
        <v>88</v>
      </c>
      <c r="Q45" s="105"/>
      <c r="R45" s="39">
        <v>25354.1</v>
      </c>
      <c r="S45" s="212" t="s">
        <v>25</v>
      </c>
      <c r="T45" s="175"/>
      <c r="U45" s="39">
        <v>22632.89</v>
      </c>
      <c r="V45" s="39" t="s">
        <v>88</v>
      </c>
      <c r="W45" s="39"/>
      <c r="X45" s="39">
        <v>22087.440000000002</v>
      </c>
      <c r="Y45" s="212" t="s">
        <v>25</v>
      </c>
      <c r="Z45" s="39"/>
      <c r="AA45" s="39"/>
      <c r="AB45" s="218"/>
    </row>
    <row r="46" spans="1:28" ht="13.95" customHeight="1">
      <c r="A46" s="393" t="s">
        <v>36</v>
      </c>
      <c r="B46" s="393"/>
      <c r="C46" s="39">
        <v>936.63</v>
      </c>
      <c r="D46" s="39" t="s">
        <v>88</v>
      </c>
      <c r="E46" s="105"/>
      <c r="F46" s="39">
        <v>1044.5999999999999</v>
      </c>
      <c r="G46" s="39" t="s">
        <v>88</v>
      </c>
      <c r="H46" s="105"/>
      <c r="I46" s="39">
        <v>326.29000000000002</v>
      </c>
      <c r="J46" s="39" t="s">
        <v>88</v>
      </c>
      <c r="K46" s="105"/>
      <c r="L46" s="39">
        <v>259.49</v>
      </c>
      <c r="M46" s="39" t="s">
        <v>88</v>
      </c>
      <c r="N46" s="105"/>
      <c r="O46" s="39">
        <v>1007.7</v>
      </c>
      <c r="P46" s="39" t="s">
        <v>88</v>
      </c>
      <c r="Q46" s="105"/>
      <c r="R46" s="39">
        <v>1264.95</v>
      </c>
      <c r="S46" s="39" t="s">
        <v>88</v>
      </c>
      <c r="T46" s="105"/>
      <c r="U46" s="39">
        <v>172.07</v>
      </c>
      <c r="V46" s="39" t="s">
        <v>88</v>
      </c>
      <c r="W46" s="39"/>
      <c r="X46" s="105">
        <v>271.04000000000002</v>
      </c>
      <c r="Y46" s="39" t="s">
        <v>88</v>
      </c>
      <c r="Z46" s="39"/>
      <c r="AA46" s="39"/>
      <c r="AB46" s="218"/>
    </row>
    <row r="47" spans="1:28" ht="13.95" customHeight="1">
      <c r="A47" s="108"/>
      <c r="B47" s="108" t="s">
        <v>85</v>
      </c>
      <c r="C47" s="39">
        <v>931.85</v>
      </c>
      <c r="D47" s="39" t="s">
        <v>88</v>
      </c>
      <c r="E47" s="105"/>
      <c r="F47" s="39">
        <v>1037.67</v>
      </c>
      <c r="G47" s="39" t="s">
        <v>88</v>
      </c>
      <c r="H47" s="105"/>
      <c r="I47" s="39">
        <v>299.51</v>
      </c>
      <c r="J47" s="39" t="s">
        <v>88</v>
      </c>
      <c r="K47" s="105"/>
      <c r="L47" s="39">
        <v>233.52</v>
      </c>
      <c r="M47" s="39" t="s">
        <v>88</v>
      </c>
      <c r="N47" s="105"/>
      <c r="O47" s="39">
        <v>626.76</v>
      </c>
      <c r="P47" s="39" t="s">
        <v>88</v>
      </c>
      <c r="Q47" s="105"/>
      <c r="R47" s="39">
        <v>782.17</v>
      </c>
      <c r="S47" s="39" t="s">
        <v>88</v>
      </c>
      <c r="T47" s="105"/>
      <c r="U47" s="39">
        <v>78.89</v>
      </c>
      <c r="V47" s="39" t="s">
        <v>88</v>
      </c>
      <c r="W47" s="39"/>
      <c r="X47" s="105">
        <v>103.98</v>
      </c>
      <c r="Y47" s="39" t="s">
        <v>88</v>
      </c>
      <c r="Z47" s="39"/>
      <c r="AA47" s="39"/>
      <c r="AB47" s="218"/>
    </row>
    <row r="48" spans="1:28" ht="13.95" customHeight="1">
      <c r="A48" s="108"/>
      <c r="B48" s="108" t="s">
        <v>86</v>
      </c>
      <c r="C48" s="39">
        <v>4.78</v>
      </c>
      <c r="D48" s="39" t="s">
        <v>88</v>
      </c>
      <c r="E48" s="175"/>
      <c r="F48" s="39">
        <v>6.93</v>
      </c>
      <c r="G48" s="39" t="s">
        <v>88</v>
      </c>
      <c r="H48" s="175"/>
      <c r="I48" s="39">
        <v>26.78</v>
      </c>
      <c r="J48" s="39" t="s">
        <v>88</v>
      </c>
      <c r="K48" s="105"/>
      <c r="L48" s="39">
        <v>25.97</v>
      </c>
      <c r="M48" s="39" t="s">
        <v>88</v>
      </c>
      <c r="N48" s="105"/>
      <c r="O48" s="39">
        <v>380.94</v>
      </c>
      <c r="P48" s="39" t="s">
        <v>88</v>
      </c>
      <c r="Q48" s="105"/>
      <c r="R48" s="39">
        <v>482.78</v>
      </c>
      <c r="S48" s="39" t="s">
        <v>88</v>
      </c>
      <c r="T48" s="105"/>
      <c r="U48" s="39">
        <v>93.18</v>
      </c>
      <c r="V48" s="39" t="s">
        <v>88</v>
      </c>
      <c r="W48" s="39"/>
      <c r="X48" s="105">
        <v>167.06</v>
      </c>
      <c r="Y48" s="39" t="s">
        <v>88</v>
      </c>
      <c r="Z48" s="39"/>
      <c r="AA48" s="39"/>
      <c r="AB48" s="218"/>
    </row>
    <row r="49" spans="1:28" ht="13.95" customHeight="1">
      <c r="A49" s="393" t="s">
        <v>37</v>
      </c>
      <c r="B49" s="393"/>
      <c r="C49" s="39">
        <v>46192</v>
      </c>
      <c r="D49" s="39" t="s">
        <v>88</v>
      </c>
      <c r="E49" s="105"/>
      <c r="F49" s="39">
        <v>48728</v>
      </c>
      <c r="G49" s="212" t="s">
        <v>25</v>
      </c>
      <c r="H49" s="175"/>
      <c r="I49" s="39">
        <v>26805</v>
      </c>
      <c r="J49" s="39" t="s">
        <v>88</v>
      </c>
      <c r="K49" s="105"/>
      <c r="L49" s="39">
        <v>27907</v>
      </c>
      <c r="M49" s="212" t="s">
        <v>25</v>
      </c>
      <c r="N49" s="175"/>
      <c r="O49" s="39">
        <v>19921</v>
      </c>
      <c r="P49" s="39" t="s">
        <v>88</v>
      </c>
      <c r="Q49" s="105"/>
      <c r="R49" s="39">
        <v>30902</v>
      </c>
      <c r="S49" s="212" t="s">
        <v>25</v>
      </c>
      <c r="T49" s="175"/>
      <c r="U49" s="39">
        <v>15917</v>
      </c>
      <c r="V49" s="212" t="s">
        <v>25</v>
      </c>
      <c r="W49" s="212"/>
      <c r="X49" s="105">
        <v>29229</v>
      </c>
      <c r="Y49" s="212" t="s">
        <v>25</v>
      </c>
      <c r="Z49" s="39"/>
      <c r="AA49" s="39"/>
      <c r="AB49" s="218"/>
    </row>
    <row r="50" spans="1:28" ht="13.95" customHeight="1">
      <c r="A50" s="108"/>
      <c r="B50" s="108" t="s">
        <v>85</v>
      </c>
      <c r="C50" s="39">
        <v>46192</v>
      </c>
      <c r="D50" s="39" t="s">
        <v>88</v>
      </c>
      <c r="E50" s="105"/>
      <c r="F50" s="39">
        <v>48728</v>
      </c>
      <c r="G50" s="212" t="s">
        <v>25</v>
      </c>
      <c r="H50" s="175"/>
      <c r="I50" s="39">
        <v>26770</v>
      </c>
      <c r="J50" s="39" t="s">
        <v>88</v>
      </c>
      <c r="K50" s="105"/>
      <c r="L50" s="39">
        <v>27870</v>
      </c>
      <c r="M50" s="212" t="s">
        <v>25</v>
      </c>
      <c r="N50" s="175"/>
      <c r="O50" s="39">
        <v>16448</v>
      </c>
      <c r="P50" s="39" t="s">
        <v>88</v>
      </c>
      <c r="Q50" s="105"/>
      <c r="R50" s="39">
        <v>27217</v>
      </c>
      <c r="S50" s="212" t="s">
        <v>25</v>
      </c>
      <c r="T50" s="175"/>
      <c r="U50" s="39">
        <v>11452</v>
      </c>
      <c r="V50" s="39" t="s">
        <v>88</v>
      </c>
      <c r="W50" s="39"/>
      <c r="X50" s="105">
        <v>23327</v>
      </c>
      <c r="Y50" s="212" t="s">
        <v>25</v>
      </c>
      <c r="Z50" s="39"/>
      <c r="AA50" s="39"/>
      <c r="AB50" s="218"/>
    </row>
    <row r="51" spans="1:28" ht="13.95" customHeight="1">
      <c r="A51" s="108"/>
      <c r="B51" s="108" t="s">
        <v>86</v>
      </c>
      <c r="C51" s="39">
        <v>0</v>
      </c>
      <c r="D51" s="39" t="s">
        <v>88</v>
      </c>
      <c r="E51" s="175"/>
      <c r="F51" s="219">
        <v>0</v>
      </c>
      <c r="G51" s="212" t="s">
        <v>25</v>
      </c>
      <c r="H51" s="175"/>
      <c r="I51" s="39">
        <v>35</v>
      </c>
      <c r="J51" s="39" t="s">
        <v>88</v>
      </c>
      <c r="K51" s="105"/>
      <c r="L51" s="39">
        <v>37</v>
      </c>
      <c r="M51" s="212" t="s">
        <v>25</v>
      </c>
      <c r="N51" s="175"/>
      <c r="O51" s="39">
        <v>3473</v>
      </c>
      <c r="P51" s="39" t="s">
        <v>88</v>
      </c>
      <c r="Q51" s="105"/>
      <c r="R51" s="39">
        <v>3685</v>
      </c>
      <c r="S51" s="212" t="s">
        <v>25</v>
      </c>
      <c r="T51" s="175"/>
      <c r="U51" s="39">
        <v>4465</v>
      </c>
      <c r="V51" s="39" t="s">
        <v>88</v>
      </c>
      <c r="W51" s="39"/>
      <c r="X51" s="105">
        <v>5902</v>
      </c>
      <c r="Y51" s="212" t="s">
        <v>25</v>
      </c>
      <c r="Z51" s="39"/>
      <c r="AA51" s="39"/>
      <c r="AB51" s="218"/>
    </row>
    <row r="52" spans="1:28" ht="13.95" customHeight="1">
      <c r="A52" s="393" t="s">
        <v>38</v>
      </c>
      <c r="B52" s="465"/>
      <c r="C52" s="39">
        <v>290.8</v>
      </c>
      <c r="D52" s="39" t="s">
        <v>88</v>
      </c>
      <c r="E52" s="105"/>
      <c r="F52" s="39">
        <v>359.68</v>
      </c>
      <c r="G52" s="39" t="s">
        <v>88</v>
      </c>
      <c r="H52" s="105"/>
      <c r="I52" s="39">
        <v>207.48</v>
      </c>
      <c r="J52" s="39" t="s">
        <v>88</v>
      </c>
      <c r="K52" s="105"/>
      <c r="L52" s="39">
        <v>255.07</v>
      </c>
      <c r="M52" s="39" t="s">
        <v>88</v>
      </c>
      <c r="N52" s="105"/>
      <c r="O52" s="39">
        <v>254.3</v>
      </c>
      <c r="P52" s="39" t="s">
        <v>88</v>
      </c>
      <c r="Q52" s="105"/>
      <c r="R52" s="39">
        <v>257.06</v>
      </c>
      <c r="S52" s="39" t="s">
        <v>88</v>
      </c>
      <c r="T52" s="105"/>
      <c r="U52" s="39">
        <v>312.37</v>
      </c>
      <c r="V52" s="39" t="s">
        <v>88</v>
      </c>
      <c r="W52" s="39"/>
      <c r="X52" s="105">
        <v>327.22000000000003</v>
      </c>
      <c r="Y52" s="39" t="s">
        <v>88</v>
      </c>
      <c r="Z52" s="39"/>
      <c r="AA52" s="39"/>
      <c r="AB52" s="218"/>
    </row>
    <row r="53" spans="1:28" ht="13.95" customHeight="1">
      <c r="A53" s="108"/>
      <c r="B53" s="108" t="s">
        <v>85</v>
      </c>
      <c r="C53" s="39">
        <v>290.79000000000002</v>
      </c>
      <c r="D53" s="39" t="s">
        <v>88</v>
      </c>
      <c r="E53" s="105"/>
      <c r="F53" s="39">
        <v>359.68</v>
      </c>
      <c r="G53" s="39" t="s">
        <v>88</v>
      </c>
      <c r="H53" s="105"/>
      <c r="I53" s="39">
        <v>206.63</v>
      </c>
      <c r="J53" s="39" t="s">
        <v>88</v>
      </c>
      <c r="K53" s="105"/>
      <c r="L53" s="39">
        <v>254.31</v>
      </c>
      <c r="M53" s="39" t="s">
        <v>88</v>
      </c>
      <c r="N53" s="105"/>
      <c r="O53" s="39">
        <v>215.55</v>
      </c>
      <c r="P53" s="39" t="s">
        <v>88</v>
      </c>
      <c r="Q53" s="105"/>
      <c r="R53" s="39">
        <v>231.22</v>
      </c>
      <c r="S53" s="39" t="s">
        <v>88</v>
      </c>
      <c r="T53" s="105"/>
      <c r="U53" s="39">
        <v>226.34</v>
      </c>
      <c r="V53" s="39" t="s">
        <v>88</v>
      </c>
      <c r="W53" s="39"/>
      <c r="X53" s="105">
        <v>173.74</v>
      </c>
      <c r="Y53" s="39" t="s">
        <v>88</v>
      </c>
      <c r="Z53" s="39"/>
      <c r="AA53" s="39"/>
      <c r="AB53" s="218"/>
    </row>
    <row r="54" spans="1:28" ht="13.95" customHeight="1">
      <c r="A54" s="108"/>
      <c r="B54" s="108" t="s">
        <v>86</v>
      </c>
      <c r="C54" s="219">
        <v>0.01</v>
      </c>
      <c r="D54" s="219" t="s">
        <v>88</v>
      </c>
      <c r="E54" s="105"/>
      <c r="F54" s="105" t="s">
        <v>133</v>
      </c>
      <c r="G54" s="219" t="s">
        <v>88</v>
      </c>
      <c r="H54" s="175"/>
      <c r="I54" s="39">
        <v>0.85</v>
      </c>
      <c r="J54" s="39" t="s">
        <v>88</v>
      </c>
      <c r="K54" s="105"/>
      <c r="L54" s="39">
        <v>0.76</v>
      </c>
      <c r="M54" s="39" t="s">
        <v>88</v>
      </c>
      <c r="N54" s="105"/>
      <c r="O54" s="39">
        <v>38.75</v>
      </c>
      <c r="P54" s="39" t="s">
        <v>88</v>
      </c>
      <c r="Q54" s="105"/>
      <c r="R54" s="39">
        <v>25.83</v>
      </c>
      <c r="S54" s="39" t="s">
        <v>88</v>
      </c>
      <c r="T54" s="105"/>
      <c r="U54" s="39">
        <v>86.03</v>
      </c>
      <c r="V54" s="39" t="s">
        <v>88</v>
      </c>
      <c r="W54" s="39"/>
      <c r="X54" s="105">
        <v>153.49</v>
      </c>
      <c r="Y54" s="39" t="s">
        <v>88</v>
      </c>
      <c r="Z54" s="39"/>
      <c r="AA54" s="39"/>
      <c r="AB54" s="218"/>
    </row>
    <row r="55" spans="1:28" ht="13.95" customHeight="1">
      <c r="A55" s="393" t="s">
        <v>39</v>
      </c>
      <c r="B55" s="393"/>
      <c r="C55" s="39">
        <v>54.19</v>
      </c>
      <c r="D55" s="39" t="s">
        <v>88</v>
      </c>
      <c r="E55" s="105"/>
      <c r="F55" s="39">
        <v>92.31</v>
      </c>
      <c r="G55" s="39" t="s">
        <v>88</v>
      </c>
      <c r="H55" s="175"/>
      <c r="I55" s="39">
        <v>187.61</v>
      </c>
      <c r="J55" s="39" t="s">
        <v>88</v>
      </c>
      <c r="K55" s="105"/>
      <c r="L55" s="39">
        <v>207.09</v>
      </c>
      <c r="M55" s="39" t="s">
        <v>88</v>
      </c>
      <c r="N55" s="175"/>
      <c r="O55" s="39">
        <v>474.75</v>
      </c>
      <c r="P55" s="39" t="s">
        <v>88</v>
      </c>
      <c r="Q55" s="105"/>
      <c r="R55" s="39">
        <v>704.73</v>
      </c>
      <c r="S55" s="39" t="s">
        <v>88</v>
      </c>
      <c r="T55" s="175"/>
      <c r="U55" s="39">
        <v>46.71</v>
      </c>
      <c r="V55" s="39" t="s">
        <v>88</v>
      </c>
      <c r="W55" s="39"/>
      <c r="X55" s="105">
        <v>126.59</v>
      </c>
      <c r="Y55" s="39" t="s">
        <v>88</v>
      </c>
      <c r="Z55" s="39"/>
      <c r="AA55" s="39"/>
      <c r="AB55" s="218"/>
    </row>
    <row r="56" spans="1:28" ht="13.95" customHeight="1">
      <c r="A56" s="108"/>
      <c r="B56" s="108" t="s">
        <v>85</v>
      </c>
      <c r="C56" s="39">
        <v>54.19</v>
      </c>
      <c r="D56" s="39" t="s">
        <v>88</v>
      </c>
      <c r="E56" s="105"/>
      <c r="F56" s="39">
        <v>92.31</v>
      </c>
      <c r="G56" s="39" t="s">
        <v>88</v>
      </c>
      <c r="H56" s="175"/>
      <c r="I56" s="39">
        <v>165.89</v>
      </c>
      <c r="J56" s="39" t="s">
        <v>88</v>
      </c>
      <c r="K56" s="105"/>
      <c r="L56" s="39">
        <v>194.24</v>
      </c>
      <c r="M56" s="39" t="s">
        <v>88</v>
      </c>
      <c r="N56" s="175"/>
      <c r="O56" s="39">
        <v>404.93</v>
      </c>
      <c r="P56" s="39" t="s">
        <v>88</v>
      </c>
      <c r="Q56" s="105"/>
      <c r="R56" s="39">
        <v>620.73</v>
      </c>
      <c r="S56" s="39" t="s">
        <v>88</v>
      </c>
      <c r="T56" s="175"/>
      <c r="U56" s="39">
        <v>10.07</v>
      </c>
      <c r="V56" s="39" t="s">
        <v>88</v>
      </c>
      <c r="W56" s="39"/>
      <c r="X56" s="105">
        <v>34.29</v>
      </c>
      <c r="Y56" s="39" t="s">
        <v>88</v>
      </c>
      <c r="Z56" s="39"/>
      <c r="AA56" s="39"/>
      <c r="AB56" s="218"/>
    </row>
    <row r="57" spans="1:28" ht="13.95" customHeight="1">
      <c r="A57" s="108"/>
      <c r="B57" s="108" t="s">
        <v>86</v>
      </c>
      <c r="C57" s="219">
        <v>0</v>
      </c>
      <c r="D57" s="219" t="s">
        <v>88</v>
      </c>
      <c r="E57" s="105"/>
      <c r="F57" s="219">
        <v>0</v>
      </c>
      <c r="G57" s="219" t="s">
        <v>88</v>
      </c>
      <c r="H57" s="175"/>
      <c r="I57" s="39">
        <v>21.72</v>
      </c>
      <c r="J57" s="39" t="s">
        <v>88</v>
      </c>
      <c r="K57" s="105"/>
      <c r="L57" s="39">
        <v>12.85</v>
      </c>
      <c r="M57" s="39" t="s">
        <v>88</v>
      </c>
      <c r="N57" s="175"/>
      <c r="O57" s="39">
        <v>69.819999999999993</v>
      </c>
      <c r="P57" s="39" t="s">
        <v>88</v>
      </c>
      <c r="Q57" s="105"/>
      <c r="R57" s="39">
        <v>84</v>
      </c>
      <c r="S57" s="39" t="s">
        <v>88</v>
      </c>
      <c r="T57" s="175"/>
      <c r="U57" s="39">
        <v>36.64</v>
      </c>
      <c r="V57" s="39" t="s">
        <v>88</v>
      </c>
      <c r="W57" s="39"/>
      <c r="X57" s="105">
        <v>92.3</v>
      </c>
      <c r="Y57" s="39" t="s">
        <v>88</v>
      </c>
      <c r="Z57" s="39"/>
      <c r="AA57" s="39"/>
      <c r="AB57" s="218"/>
    </row>
    <row r="58" spans="1:28" ht="13.95" customHeight="1">
      <c r="A58" s="393" t="s">
        <v>40</v>
      </c>
      <c r="B58" s="393"/>
      <c r="C58" s="39">
        <v>166.13</v>
      </c>
      <c r="D58" s="39" t="s">
        <v>88</v>
      </c>
      <c r="E58" s="105"/>
      <c r="F58" s="39">
        <v>222.5</v>
      </c>
      <c r="G58" s="39" t="s">
        <v>88</v>
      </c>
      <c r="H58" s="175"/>
      <c r="I58" s="39">
        <v>319.02999999999997</v>
      </c>
      <c r="J58" s="39" t="s">
        <v>88</v>
      </c>
      <c r="K58" s="105"/>
      <c r="L58" s="39">
        <v>510.71</v>
      </c>
      <c r="M58" s="39" t="s">
        <v>88</v>
      </c>
      <c r="N58" s="175"/>
      <c r="O58" s="39">
        <v>725.05</v>
      </c>
      <c r="P58" s="39" t="s">
        <v>88</v>
      </c>
      <c r="Q58" s="105"/>
      <c r="R58" s="39">
        <v>1278.6400000000001</v>
      </c>
      <c r="S58" s="39" t="s">
        <v>88</v>
      </c>
      <c r="T58" s="175"/>
      <c r="U58" s="39">
        <v>153.54</v>
      </c>
      <c r="V58" s="39" t="s">
        <v>88</v>
      </c>
      <c r="W58" s="39"/>
      <c r="X58" s="105">
        <v>296.08999999999997</v>
      </c>
      <c r="Y58" s="39" t="s">
        <v>88</v>
      </c>
      <c r="Z58" s="39"/>
      <c r="AA58" s="39"/>
      <c r="AB58" s="218"/>
    </row>
    <row r="59" spans="1:28" ht="13.95" customHeight="1">
      <c r="A59" s="108"/>
      <c r="B59" s="108" t="s">
        <v>85</v>
      </c>
      <c r="C59" s="39">
        <v>165.67</v>
      </c>
      <c r="D59" s="39" t="s">
        <v>88</v>
      </c>
      <c r="E59" s="105"/>
      <c r="F59" s="39">
        <v>222.12</v>
      </c>
      <c r="G59" s="39" t="s">
        <v>88</v>
      </c>
      <c r="H59" s="175"/>
      <c r="I59" s="39">
        <v>287.01</v>
      </c>
      <c r="J59" s="39" t="s">
        <v>88</v>
      </c>
      <c r="K59" s="105"/>
      <c r="L59" s="39">
        <v>472.26</v>
      </c>
      <c r="M59" s="39" t="s">
        <v>88</v>
      </c>
      <c r="N59" s="175"/>
      <c r="O59" s="39">
        <v>562.47</v>
      </c>
      <c r="P59" s="39" t="s">
        <v>88</v>
      </c>
      <c r="Q59" s="105"/>
      <c r="R59" s="39">
        <v>1022.51</v>
      </c>
      <c r="S59" s="39" t="s">
        <v>88</v>
      </c>
      <c r="T59" s="175"/>
      <c r="U59" s="39">
        <v>70.900000000000006</v>
      </c>
      <c r="V59" s="39" t="s">
        <v>88</v>
      </c>
      <c r="W59" s="39"/>
      <c r="X59" s="105">
        <v>112.98</v>
      </c>
      <c r="Y59" s="39" t="s">
        <v>88</v>
      </c>
      <c r="Z59" s="39"/>
      <c r="AA59" s="39"/>
      <c r="AB59" s="218"/>
    </row>
    <row r="60" spans="1:28" ht="13.95" customHeight="1">
      <c r="A60" s="108"/>
      <c r="B60" s="108" t="s">
        <v>86</v>
      </c>
      <c r="C60" s="219">
        <v>0.46</v>
      </c>
      <c r="D60" s="219" t="s">
        <v>88</v>
      </c>
      <c r="E60" s="175"/>
      <c r="F60" s="219">
        <v>0.39</v>
      </c>
      <c r="G60" s="219" t="s">
        <v>88</v>
      </c>
      <c r="H60" s="175"/>
      <c r="I60" s="39">
        <v>32.020000000000003</v>
      </c>
      <c r="J60" s="39" t="s">
        <v>88</v>
      </c>
      <c r="K60" s="105"/>
      <c r="L60" s="39">
        <v>38.46</v>
      </c>
      <c r="M60" s="39" t="s">
        <v>88</v>
      </c>
      <c r="N60" s="175"/>
      <c r="O60" s="39">
        <v>162.58000000000001</v>
      </c>
      <c r="P60" s="39" t="s">
        <v>88</v>
      </c>
      <c r="Q60" s="105"/>
      <c r="R60" s="39">
        <v>256.13</v>
      </c>
      <c r="S60" s="39" t="s">
        <v>88</v>
      </c>
      <c r="T60" s="175"/>
      <c r="U60" s="39">
        <v>82.64</v>
      </c>
      <c r="V60" s="39" t="s">
        <v>88</v>
      </c>
      <c r="W60" s="39"/>
      <c r="X60" s="105">
        <v>183.11</v>
      </c>
      <c r="Y60" s="39" t="s">
        <v>88</v>
      </c>
      <c r="Z60" s="39"/>
      <c r="AA60" s="39"/>
      <c r="AB60" s="218"/>
    </row>
    <row r="61" spans="1:28" ht="13.95" customHeight="1">
      <c r="A61" s="393" t="s">
        <v>41</v>
      </c>
      <c r="B61" s="393"/>
      <c r="C61" s="39">
        <v>946.93</v>
      </c>
      <c r="D61" s="39" t="s">
        <v>88</v>
      </c>
      <c r="E61" s="105"/>
      <c r="F61" s="39">
        <v>1085.6500000000001</v>
      </c>
      <c r="G61" s="39" t="s">
        <v>88</v>
      </c>
      <c r="H61" s="105"/>
      <c r="I61" s="39">
        <v>389.78</v>
      </c>
      <c r="J61" s="39" t="s">
        <v>88</v>
      </c>
      <c r="K61" s="105"/>
      <c r="L61" s="39">
        <v>489.6</v>
      </c>
      <c r="M61" s="39" t="s">
        <v>88</v>
      </c>
      <c r="N61" s="105"/>
      <c r="O61" s="39">
        <v>1963.96</v>
      </c>
      <c r="P61" s="39" t="s">
        <v>88</v>
      </c>
      <c r="Q61" s="105"/>
      <c r="R61" s="39">
        <v>2474.91</v>
      </c>
      <c r="S61" s="39" t="s">
        <v>88</v>
      </c>
      <c r="T61" s="105"/>
      <c r="U61" s="39">
        <v>378.09000000000003</v>
      </c>
      <c r="V61" s="39" t="s">
        <v>88</v>
      </c>
      <c r="W61" s="39"/>
      <c r="X61" s="105">
        <v>521.41</v>
      </c>
      <c r="Y61" s="39" t="s">
        <v>88</v>
      </c>
      <c r="Z61" s="39"/>
      <c r="AA61" s="39"/>
      <c r="AB61" s="218"/>
    </row>
    <row r="62" spans="1:28" ht="13.95" customHeight="1">
      <c r="A62" s="108"/>
      <c r="B62" s="108" t="s">
        <v>85</v>
      </c>
      <c r="C62" s="39">
        <v>941.51</v>
      </c>
      <c r="D62" s="39" t="s">
        <v>88</v>
      </c>
      <c r="E62" s="105"/>
      <c r="F62" s="39">
        <v>1079.58</v>
      </c>
      <c r="G62" s="39" t="s">
        <v>88</v>
      </c>
      <c r="H62" s="105"/>
      <c r="I62" s="39">
        <v>375.48</v>
      </c>
      <c r="J62" s="39" t="s">
        <v>88</v>
      </c>
      <c r="K62" s="105"/>
      <c r="L62" s="39">
        <v>472.78</v>
      </c>
      <c r="M62" s="39" t="s">
        <v>88</v>
      </c>
      <c r="N62" s="105"/>
      <c r="O62" s="39">
        <v>1413.19</v>
      </c>
      <c r="P62" s="39" t="s">
        <v>88</v>
      </c>
      <c r="Q62" s="105"/>
      <c r="R62" s="39">
        <v>1644.08</v>
      </c>
      <c r="S62" s="39" t="s">
        <v>88</v>
      </c>
      <c r="T62" s="105"/>
      <c r="U62" s="39">
        <v>197.45</v>
      </c>
      <c r="V62" s="39" t="s">
        <v>88</v>
      </c>
      <c r="W62" s="39"/>
      <c r="X62" s="105">
        <v>263.11</v>
      </c>
      <c r="Y62" s="39" t="s">
        <v>88</v>
      </c>
      <c r="Z62" s="39"/>
      <c r="AA62" s="39"/>
      <c r="AB62" s="218"/>
    </row>
    <row r="63" spans="1:28" ht="13.95" customHeight="1">
      <c r="A63" s="108"/>
      <c r="B63" s="108" t="s">
        <v>86</v>
      </c>
      <c r="C63" s="39">
        <v>5.42</v>
      </c>
      <c r="D63" s="39" t="s">
        <v>88</v>
      </c>
      <c r="E63" s="175"/>
      <c r="F63" s="39">
        <v>6.07</v>
      </c>
      <c r="G63" s="39" t="s">
        <v>88</v>
      </c>
      <c r="H63" s="175"/>
      <c r="I63" s="39">
        <v>14.3</v>
      </c>
      <c r="J63" s="39" t="s">
        <v>88</v>
      </c>
      <c r="K63" s="105"/>
      <c r="L63" s="39">
        <v>16.82</v>
      </c>
      <c r="M63" s="39" t="s">
        <v>88</v>
      </c>
      <c r="N63" s="105"/>
      <c r="O63" s="39">
        <v>550.77</v>
      </c>
      <c r="P63" s="39" t="s">
        <v>88</v>
      </c>
      <c r="Q63" s="105"/>
      <c r="R63" s="39">
        <v>830.83</v>
      </c>
      <c r="S63" s="39" t="s">
        <v>88</v>
      </c>
      <c r="T63" s="105"/>
      <c r="U63" s="39">
        <v>180.63</v>
      </c>
      <c r="V63" s="39" t="s">
        <v>88</v>
      </c>
      <c r="W63" s="39"/>
      <c r="X63" s="105">
        <v>258.3</v>
      </c>
      <c r="Y63" s="39" t="s">
        <v>88</v>
      </c>
      <c r="Z63" s="39"/>
      <c r="AA63" s="39"/>
      <c r="AB63" s="218"/>
    </row>
    <row r="64" spans="1:28" ht="13.95" customHeight="1">
      <c r="A64" s="393" t="s">
        <v>42</v>
      </c>
      <c r="B64" s="393"/>
      <c r="C64" s="39">
        <v>1181.31</v>
      </c>
      <c r="D64" s="39" t="s">
        <v>88</v>
      </c>
      <c r="E64" s="105"/>
      <c r="F64" s="39">
        <v>1192.25</v>
      </c>
      <c r="G64" s="39" t="s">
        <v>88</v>
      </c>
      <c r="H64" s="105"/>
      <c r="I64" s="39">
        <v>383.14</v>
      </c>
      <c r="J64" s="39" t="s">
        <v>88</v>
      </c>
      <c r="K64" s="105"/>
      <c r="L64" s="39">
        <v>417.71</v>
      </c>
      <c r="M64" s="39" t="s">
        <v>88</v>
      </c>
      <c r="N64" s="105"/>
      <c r="O64" s="39">
        <v>2670.11</v>
      </c>
      <c r="P64" s="39" t="s">
        <v>88</v>
      </c>
      <c r="Q64" s="105"/>
      <c r="R64" s="39">
        <v>2910.14</v>
      </c>
      <c r="S64" s="39" t="s">
        <v>88</v>
      </c>
      <c r="T64" s="105"/>
      <c r="U64" s="39">
        <v>999.26</v>
      </c>
      <c r="V64" s="39" t="s">
        <v>88</v>
      </c>
      <c r="W64" s="39"/>
      <c r="X64" s="105">
        <v>896.6</v>
      </c>
      <c r="Y64" s="39" t="s">
        <v>88</v>
      </c>
      <c r="Z64" s="39"/>
      <c r="AA64" s="39"/>
      <c r="AB64" s="218"/>
    </row>
    <row r="65" spans="1:28" ht="13.95" customHeight="1">
      <c r="A65" s="108"/>
      <c r="B65" s="108" t="s">
        <v>85</v>
      </c>
      <c r="C65" s="39">
        <v>1178.76</v>
      </c>
      <c r="D65" s="39" t="s">
        <v>88</v>
      </c>
      <c r="E65" s="105"/>
      <c r="F65" s="39">
        <v>1189.71</v>
      </c>
      <c r="G65" s="39" t="s">
        <v>88</v>
      </c>
      <c r="H65" s="105"/>
      <c r="I65" s="39">
        <v>366.84</v>
      </c>
      <c r="J65" s="39" t="s">
        <v>88</v>
      </c>
      <c r="K65" s="105"/>
      <c r="L65" s="39">
        <v>415.21</v>
      </c>
      <c r="M65" s="39" t="s">
        <v>88</v>
      </c>
      <c r="N65" s="105"/>
      <c r="O65" s="39">
        <v>1924.09</v>
      </c>
      <c r="P65" s="39" t="s">
        <v>88</v>
      </c>
      <c r="Q65" s="105"/>
      <c r="R65" s="39">
        <v>2046.72</v>
      </c>
      <c r="S65" s="39" t="s">
        <v>88</v>
      </c>
      <c r="T65" s="105"/>
      <c r="U65" s="39">
        <v>33.229999999999997</v>
      </c>
      <c r="V65" s="39" t="s">
        <v>88</v>
      </c>
      <c r="W65" s="39"/>
      <c r="X65" s="105">
        <v>35.42</v>
      </c>
      <c r="Y65" s="39" t="s">
        <v>88</v>
      </c>
      <c r="Z65" s="39"/>
      <c r="AA65" s="39"/>
      <c r="AB65" s="218"/>
    </row>
    <row r="66" spans="1:28" ht="13.95" customHeight="1">
      <c r="A66" s="108"/>
      <c r="B66" s="108" t="s">
        <v>86</v>
      </c>
      <c r="C66" s="39">
        <v>2.5499999999999998</v>
      </c>
      <c r="D66" s="39" t="s">
        <v>88</v>
      </c>
      <c r="E66" s="175"/>
      <c r="F66" s="39">
        <v>2.54</v>
      </c>
      <c r="G66" s="39" t="s">
        <v>88</v>
      </c>
      <c r="H66" s="175"/>
      <c r="I66" s="39">
        <v>16.3</v>
      </c>
      <c r="J66" s="39" t="s">
        <v>88</v>
      </c>
      <c r="K66" s="105"/>
      <c r="L66" s="39">
        <v>2.5</v>
      </c>
      <c r="M66" s="39" t="s">
        <v>88</v>
      </c>
      <c r="N66" s="105"/>
      <c r="O66" s="39">
        <v>746.02</v>
      </c>
      <c r="P66" s="39" t="s">
        <v>88</v>
      </c>
      <c r="Q66" s="105"/>
      <c r="R66" s="39">
        <v>863.42</v>
      </c>
      <c r="S66" s="39" t="s">
        <v>88</v>
      </c>
      <c r="T66" s="105"/>
      <c r="U66" s="39">
        <v>966.03</v>
      </c>
      <c r="V66" s="39" t="s">
        <v>88</v>
      </c>
      <c r="W66" s="39"/>
      <c r="X66" s="105">
        <v>861.17000000000007</v>
      </c>
      <c r="Y66" s="39" t="s">
        <v>88</v>
      </c>
      <c r="Z66" s="39"/>
      <c r="AA66" s="39"/>
      <c r="AB66" s="218"/>
    </row>
    <row r="67" spans="1:28" ht="13.95" customHeight="1">
      <c r="A67" s="393" t="s">
        <v>43</v>
      </c>
      <c r="B67" s="393"/>
      <c r="C67" s="39">
        <v>155.97999999999999</v>
      </c>
      <c r="D67" s="39" t="s">
        <v>88</v>
      </c>
      <c r="E67" s="105"/>
      <c r="F67" s="39">
        <v>182.13</v>
      </c>
      <c r="G67" s="39" t="s">
        <v>88</v>
      </c>
      <c r="H67" s="105"/>
      <c r="I67" s="39">
        <v>28.05</v>
      </c>
      <c r="J67" s="39" t="s">
        <v>88</v>
      </c>
      <c r="K67" s="105"/>
      <c r="L67" s="39">
        <v>123.52</v>
      </c>
      <c r="M67" s="39" t="s">
        <v>88</v>
      </c>
      <c r="N67" s="105"/>
      <c r="O67" s="39">
        <v>108.43</v>
      </c>
      <c r="P67" s="39" t="s">
        <v>88</v>
      </c>
      <c r="Q67" s="105"/>
      <c r="R67" s="39">
        <v>153.75</v>
      </c>
      <c r="S67" s="39" t="s">
        <v>88</v>
      </c>
      <c r="T67" s="105"/>
      <c r="U67" s="39">
        <v>39.85</v>
      </c>
      <c r="V67" s="39" t="s">
        <v>88</v>
      </c>
      <c r="W67" s="39"/>
      <c r="X67" s="105">
        <v>82.03</v>
      </c>
      <c r="Y67" s="39" t="s">
        <v>88</v>
      </c>
      <c r="Z67" s="39"/>
      <c r="AA67" s="39"/>
      <c r="AB67" s="218"/>
    </row>
    <row r="68" spans="1:28" ht="13.95" customHeight="1">
      <c r="A68" s="108"/>
      <c r="B68" s="108" t="s">
        <v>85</v>
      </c>
      <c r="C68" s="39">
        <v>155.97999999999999</v>
      </c>
      <c r="D68" s="39" t="s">
        <v>88</v>
      </c>
      <c r="E68" s="105"/>
      <c r="F68" s="39">
        <v>182.12</v>
      </c>
      <c r="G68" s="39" t="s">
        <v>88</v>
      </c>
      <c r="H68" s="105"/>
      <c r="I68" s="39">
        <v>22.95</v>
      </c>
      <c r="J68" s="39" t="s">
        <v>88</v>
      </c>
      <c r="K68" s="105"/>
      <c r="L68" s="39">
        <v>116.43</v>
      </c>
      <c r="M68" s="39" t="s">
        <v>88</v>
      </c>
      <c r="N68" s="105"/>
      <c r="O68" s="39">
        <v>68.38</v>
      </c>
      <c r="P68" s="39" t="s">
        <v>88</v>
      </c>
      <c r="Q68" s="105"/>
      <c r="R68" s="39">
        <v>81.14</v>
      </c>
      <c r="S68" s="39" t="s">
        <v>88</v>
      </c>
      <c r="T68" s="105"/>
      <c r="U68" s="39">
        <v>9.02</v>
      </c>
      <c r="V68" s="39" t="s">
        <v>88</v>
      </c>
      <c r="W68" s="39"/>
      <c r="X68" s="105">
        <v>31.25</v>
      </c>
      <c r="Y68" s="39" t="s">
        <v>88</v>
      </c>
      <c r="Z68" s="39"/>
      <c r="AA68" s="39"/>
      <c r="AB68" s="218"/>
    </row>
    <row r="69" spans="1:28" ht="13.95" customHeight="1">
      <c r="A69" s="108"/>
      <c r="B69" s="108" t="s">
        <v>86</v>
      </c>
      <c r="C69" s="219">
        <v>0</v>
      </c>
      <c r="D69" s="219" t="s">
        <v>88</v>
      </c>
      <c r="E69" s="175"/>
      <c r="F69" s="219">
        <v>0.01</v>
      </c>
      <c r="G69" s="219" t="s">
        <v>88</v>
      </c>
      <c r="H69" s="175"/>
      <c r="I69" s="39">
        <v>5.0999999999999996</v>
      </c>
      <c r="J69" s="39" t="s">
        <v>88</v>
      </c>
      <c r="K69" s="105"/>
      <c r="L69" s="39">
        <v>7.1</v>
      </c>
      <c r="M69" s="39" t="s">
        <v>88</v>
      </c>
      <c r="N69" s="105"/>
      <c r="O69" s="39">
        <v>40.049999999999997</v>
      </c>
      <c r="P69" s="39" t="s">
        <v>88</v>
      </c>
      <c r="Q69" s="105"/>
      <c r="R69" s="39">
        <v>72.61</v>
      </c>
      <c r="S69" s="39" t="s">
        <v>88</v>
      </c>
      <c r="T69" s="105"/>
      <c r="U69" s="39">
        <v>30.83</v>
      </c>
      <c r="V69" s="39" t="s">
        <v>88</v>
      </c>
      <c r="W69" s="39"/>
      <c r="X69" s="105">
        <v>50.769999999999996</v>
      </c>
      <c r="Y69" s="39" t="s">
        <v>88</v>
      </c>
      <c r="Z69" s="39"/>
      <c r="AA69" s="39"/>
      <c r="AB69" s="218"/>
    </row>
    <row r="70" spans="1:28" ht="13.95" customHeight="1">
      <c r="A70" s="393" t="s">
        <v>44</v>
      </c>
      <c r="B70" s="393"/>
      <c r="C70" s="39">
        <v>7676</v>
      </c>
      <c r="D70" s="39" t="s">
        <v>88</v>
      </c>
      <c r="E70" s="105"/>
      <c r="F70" s="39">
        <v>8277</v>
      </c>
      <c r="G70" s="39" t="s">
        <v>88</v>
      </c>
      <c r="H70" s="175"/>
      <c r="I70" s="39">
        <v>6634</v>
      </c>
      <c r="J70" s="39" t="s">
        <v>88</v>
      </c>
      <c r="K70" s="105"/>
      <c r="L70" s="39">
        <v>4613</v>
      </c>
      <c r="M70" s="39" t="s">
        <v>88</v>
      </c>
      <c r="N70" s="175"/>
      <c r="O70" s="39">
        <v>8869</v>
      </c>
      <c r="P70" s="39" t="s">
        <v>88</v>
      </c>
      <c r="Q70" s="105"/>
      <c r="R70" s="39">
        <v>11868</v>
      </c>
      <c r="S70" s="39" t="s">
        <v>88</v>
      </c>
      <c r="T70" s="175"/>
      <c r="U70" s="39">
        <v>15050</v>
      </c>
      <c r="V70" s="39" t="s">
        <v>88</v>
      </c>
      <c r="W70" s="39"/>
      <c r="X70" s="105">
        <v>16760</v>
      </c>
      <c r="Y70" s="39" t="s">
        <v>88</v>
      </c>
      <c r="Z70" s="39"/>
      <c r="AA70" s="39"/>
      <c r="AB70" s="218"/>
    </row>
    <row r="71" spans="1:28" ht="13.95" customHeight="1">
      <c r="A71" s="108"/>
      <c r="B71" s="108" t="s">
        <v>85</v>
      </c>
      <c r="C71" s="39">
        <v>7676</v>
      </c>
      <c r="D71" s="39" t="s">
        <v>88</v>
      </c>
      <c r="E71" s="105"/>
      <c r="F71" s="39">
        <v>8277</v>
      </c>
      <c r="G71" s="39" t="s">
        <v>88</v>
      </c>
      <c r="H71" s="175"/>
      <c r="I71" s="39">
        <v>6410</v>
      </c>
      <c r="J71" s="39" t="s">
        <v>88</v>
      </c>
      <c r="K71" s="105"/>
      <c r="L71" s="39">
        <v>4438</v>
      </c>
      <c r="M71" s="39" t="s">
        <v>88</v>
      </c>
      <c r="N71" s="175"/>
      <c r="O71" s="39">
        <v>5359</v>
      </c>
      <c r="P71" s="39" t="s">
        <v>88</v>
      </c>
      <c r="Q71" s="105"/>
      <c r="R71" s="39">
        <v>6755</v>
      </c>
      <c r="S71" s="39" t="s">
        <v>88</v>
      </c>
      <c r="T71" s="175"/>
      <c r="U71" s="39">
        <v>10570</v>
      </c>
      <c r="V71" s="39" t="s">
        <v>88</v>
      </c>
      <c r="W71" s="39"/>
      <c r="X71" s="105">
        <v>11467</v>
      </c>
      <c r="Y71" s="39" t="s">
        <v>88</v>
      </c>
      <c r="Z71" s="39"/>
      <c r="AA71" s="39"/>
      <c r="AB71" s="218"/>
    </row>
    <row r="72" spans="1:28" ht="13.95" customHeight="1">
      <c r="A72" s="108"/>
      <c r="B72" s="108" t="s">
        <v>86</v>
      </c>
      <c r="C72" s="219">
        <v>0</v>
      </c>
      <c r="D72" s="219" t="s">
        <v>88</v>
      </c>
      <c r="E72" s="175"/>
      <c r="F72" s="219" t="s">
        <v>149</v>
      </c>
      <c r="G72" s="219" t="s">
        <v>88</v>
      </c>
      <c r="H72" s="175"/>
      <c r="I72" s="219">
        <v>224</v>
      </c>
      <c r="J72" s="219" t="s">
        <v>88</v>
      </c>
      <c r="K72" s="105"/>
      <c r="L72" s="219">
        <v>175</v>
      </c>
      <c r="M72" s="219" t="s">
        <v>88</v>
      </c>
      <c r="N72" s="175"/>
      <c r="O72" s="39">
        <v>3510</v>
      </c>
      <c r="P72" s="39" t="s">
        <v>88</v>
      </c>
      <c r="Q72" s="105"/>
      <c r="R72" s="39">
        <v>5113</v>
      </c>
      <c r="S72" s="39" t="s">
        <v>88</v>
      </c>
      <c r="T72" s="175"/>
      <c r="U72" s="39">
        <v>4480</v>
      </c>
      <c r="V72" s="39" t="s">
        <v>88</v>
      </c>
      <c r="W72" s="39"/>
      <c r="X72" s="105">
        <v>5293</v>
      </c>
      <c r="Y72" s="39" t="s">
        <v>88</v>
      </c>
      <c r="Z72" s="39"/>
      <c r="AA72" s="39"/>
      <c r="AB72" s="218"/>
    </row>
    <row r="73" spans="1:28" ht="13.95" customHeight="1">
      <c r="A73" s="393" t="s">
        <v>45</v>
      </c>
      <c r="B73" s="393"/>
      <c r="C73" s="39">
        <v>6164.79</v>
      </c>
      <c r="D73" s="39" t="s">
        <v>88</v>
      </c>
      <c r="E73" s="105"/>
      <c r="F73" s="39">
        <v>6630.49</v>
      </c>
      <c r="G73" s="39" t="s">
        <v>88</v>
      </c>
      <c r="H73" s="105"/>
      <c r="I73" s="39">
        <v>5905.51</v>
      </c>
      <c r="J73" s="39" t="s">
        <v>88</v>
      </c>
      <c r="K73" s="105"/>
      <c r="L73" s="39">
        <v>7431.79</v>
      </c>
      <c r="M73" s="39" t="s">
        <v>88</v>
      </c>
      <c r="N73" s="105"/>
      <c r="O73" s="39">
        <v>10333.870000000001</v>
      </c>
      <c r="P73" s="39" t="s">
        <v>88</v>
      </c>
      <c r="Q73" s="105"/>
      <c r="R73" s="39">
        <v>12114.48</v>
      </c>
      <c r="S73" s="39" t="s">
        <v>88</v>
      </c>
      <c r="T73" s="105"/>
      <c r="U73" s="39">
        <v>2412.67</v>
      </c>
      <c r="V73" s="39" t="s">
        <v>88</v>
      </c>
      <c r="W73" s="39"/>
      <c r="X73" s="105">
        <v>2894.48</v>
      </c>
      <c r="Y73" s="39" t="s">
        <v>88</v>
      </c>
      <c r="Z73" s="39"/>
      <c r="AA73" s="39"/>
      <c r="AB73" s="218"/>
    </row>
    <row r="74" spans="1:28" ht="13.95" customHeight="1">
      <c r="A74" s="108"/>
      <c r="B74" s="108" t="s">
        <v>85</v>
      </c>
      <c r="C74" s="39">
        <v>6130.87</v>
      </c>
      <c r="D74" s="39" t="s">
        <v>88</v>
      </c>
      <c r="E74" s="105"/>
      <c r="F74" s="39">
        <v>6596.04</v>
      </c>
      <c r="G74" s="39" t="s">
        <v>88</v>
      </c>
      <c r="H74" s="105"/>
      <c r="I74" s="39">
        <v>4484.32</v>
      </c>
      <c r="J74" s="39" t="s">
        <v>88</v>
      </c>
      <c r="K74" s="105"/>
      <c r="L74" s="39">
        <v>5461.99</v>
      </c>
      <c r="M74" s="39" t="s">
        <v>88</v>
      </c>
      <c r="N74" s="105"/>
      <c r="O74" s="39">
        <v>7359.87</v>
      </c>
      <c r="P74" s="39" t="s">
        <v>88</v>
      </c>
      <c r="Q74" s="105"/>
      <c r="R74" s="39">
        <v>8286.56</v>
      </c>
      <c r="S74" s="39" t="s">
        <v>88</v>
      </c>
      <c r="T74" s="105"/>
      <c r="U74" s="39">
        <v>917.04</v>
      </c>
      <c r="V74" s="39" t="s">
        <v>88</v>
      </c>
      <c r="W74" s="39"/>
      <c r="X74" s="105">
        <v>1057.5999999999999</v>
      </c>
      <c r="Y74" s="39" t="s">
        <v>88</v>
      </c>
      <c r="Z74" s="39"/>
      <c r="AA74" s="39"/>
      <c r="AB74" s="218"/>
    </row>
    <row r="75" spans="1:28" ht="13.95" customHeight="1">
      <c r="A75" s="108"/>
      <c r="B75" s="108" t="s">
        <v>86</v>
      </c>
      <c r="C75" s="39">
        <v>33.92</v>
      </c>
      <c r="D75" s="39" t="s">
        <v>88</v>
      </c>
      <c r="E75" s="175"/>
      <c r="F75" s="39">
        <v>34.450000000000003</v>
      </c>
      <c r="G75" s="39" t="s">
        <v>88</v>
      </c>
      <c r="H75" s="175"/>
      <c r="I75" s="39">
        <v>1421.19</v>
      </c>
      <c r="J75" s="39" t="s">
        <v>88</v>
      </c>
      <c r="K75" s="105"/>
      <c r="L75" s="39">
        <v>1969.8</v>
      </c>
      <c r="M75" s="39" t="s">
        <v>88</v>
      </c>
      <c r="N75" s="105"/>
      <c r="O75" s="39">
        <v>2974</v>
      </c>
      <c r="P75" s="39" t="s">
        <v>88</v>
      </c>
      <c r="Q75" s="105"/>
      <c r="R75" s="39">
        <v>3827.92</v>
      </c>
      <c r="S75" s="39" t="s">
        <v>88</v>
      </c>
      <c r="T75" s="105"/>
      <c r="U75" s="39">
        <v>1495.63</v>
      </c>
      <c r="V75" s="39" t="s">
        <v>88</v>
      </c>
      <c r="W75" s="39"/>
      <c r="X75" s="105">
        <v>1836.8899999999999</v>
      </c>
      <c r="Y75" s="39" t="s">
        <v>88</v>
      </c>
      <c r="Z75" s="39"/>
      <c r="AA75" s="39"/>
      <c r="AB75" s="218"/>
    </row>
    <row r="76" spans="1:28" ht="13.95" customHeight="1">
      <c r="A76" s="393" t="s">
        <v>46</v>
      </c>
      <c r="B76" s="393"/>
      <c r="C76" s="39">
        <v>8374.2999999999993</v>
      </c>
      <c r="D76" s="39" t="s">
        <v>88</v>
      </c>
      <c r="E76" s="105"/>
      <c r="F76" s="39">
        <v>9319.8700000000008</v>
      </c>
      <c r="G76" s="39" t="s">
        <v>88</v>
      </c>
      <c r="H76" s="175"/>
      <c r="I76" s="39">
        <v>1161.1600000000001</v>
      </c>
      <c r="J76" s="39" t="s">
        <v>88</v>
      </c>
      <c r="K76" s="105"/>
      <c r="L76" s="39">
        <v>1221.0999999999999</v>
      </c>
      <c r="M76" s="39" t="s">
        <v>88</v>
      </c>
      <c r="N76" s="175"/>
      <c r="O76" s="39">
        <v>12446.01</v>
      </c>
      <c r="P76" s="39" t="s">
        <v>88</v>
      </c>
      <c r="Q76" s="105"/>
      <c r="R76" s="39">
        <v>21193.72</v>
      </c>
      <c r="S76" s="39" t="s">
        <v>88</v>
      </c>
      <c r="T76" s="175"/>
      <c r="U76" s="39">
        <v>662.56</v>
      </c>
      <c r="V76" s="39" t="s">
        <v>88</v>
      </c>
      <c r="W76" s="39"/>
      <c r="X76" s="105">
        <v>2127.94</v>
      </c>
      <c r="Y76" s="39" t="s">
        <v>88</v>
      </c>
      <c r="Z76" s="39"/>
      <c r="AA76" s="39"/>
      <c r="AB76" s="218"/>
    </row>
    <row r="77" spans="1:28" ht="13.95" customHeight="1">
      <c r="A77" s="108"/>
      <c r="B77" s="108" t="s">
        <v>85</v>
      </c>
      <c r="C77" s="39">
        <v>8371.2800000000007</v>
      </c>
      <c r="D77" s="39" t="s">
        <v>88</v>
      </c>
      <c r="E77" s="105"/>
      <c r="F77" s="39">
        <v>9319.8700000000008</v>
      </c>
      <c r="G77" s="39" t="s">
        <v>88</v>
      </c>
      <c r="H77" s="175"/>
      <c r="I77" s="39">
        <v>1121.58</v>
      </c>
      <c r="J77" s="39" t="s">
        <v>88</v>
      </c>
      <c r="K77" s="105"/>
      <c r="L77" s="39">
        <v>895.82</v>
      </c>
      <c r="M77" s="39" t="s">
        <v>88</v>
      </c>
      <c r="N77" s="175"/>
      <c r="O77" s="39">
        <v>9214.32</v>
      </c>
      <c r="P77" s="39" t="s">
        <v>88</v>
      </c>
      <c r="Q77" s="105"/>
      <c r="R77" s="39">
        <v>15808.92</v>
      </c>
      <c r="S77" s="39" t="s">
        <v>88</v>
      </c>
      <c r="T77" s="175"/>
      <c r="U77" s="39">
        <v>264.91000000000003</v>
      </c>
      <c r="V77" s="39" t="s">
        <v>88</v>
      </c>
      <c r="W77" s="39"/>
      <c r="X77" s="105">
        <v>519.08000000000004</v>
      </c>
      <c r="Y77" s="39" t="s">
        <v>88</v>
      </c>
      <c r="Z77" s="39"/>
      <c r="AA77" s="39"/>
      <c r="AB77" s="218"/>
    </row>
    <row r="78" spans="1:28" ht="13.95" customHeight="1">
      <c r="A78" s="108"/>
      <c r="B78" s="108" t="s">
        <v>86</v>
      </c>
      <c r="C78" s="39">
        <v>3.02</v>
      </c>
      <c r="D78" s="39" t="s">
        <v>88</v>
      </c>
      <c r="E78" s="175"/>
      <c r="F78" s="105" t="s">
        <v>133</v>
      </c>
      <c r="G78" s="39" t="s">
        <v>88</v>
      </c>
      <c r="H78" s="175"/>
      <c r="I78" s="39">
        <v>39.590000000000003</v>
      </c>
      <c r="J78" s="39" t="s">
        <v>88</v>
      </c>
      <c r="K78" s="105"/>
      <c r="L78" s="39">
        <v>325.27</v>
      </c>
      <c r="M78" s="39" t="s">
        <v>88</v>
      </c>
      <c r="N78" s="175"/>
      <c r="O78" s="39">
        <v>3231.69</v>
      </c>
      <c r="P78" s="39" t="s">
        <v>88</v>
      </c>
      <c r="Q78" s="105"/>
      <c r="R78" s="39">
        <v>5384.8</v>
      </c>
      <c r="S78" s="39" t="s">
        <v>88</v>
      </c>
      <c r="T78" s="175"/>
      <c r="U78" s="39">
        <v>397.65</v>
      </c>
      <c r="V78" s="39" t="s">
        <v>88</v>
      </c>
      <c r="W78" s="39"/>
      <c r="X78" s="105">
        <v>1608.8600000000001</v>
      </c>
      <c r="Y78" s="39" t="s">
        <v>88</v>
      </c>
      <c r="Z78" s="39"/>
      <c r="AA78" s="39"/>
      <c r="AB78" s="218"/>
    </row>
    <row r="79" spans="1:28" ht="13.95" customHeight="1">
      <c r="A79" s="393" t="s">
        <v>47</v>
      </c>
      <c r="B79" s="393"/>
      <c r="C79" s="39">
        <v>3652.22</v>
      </c>
      <c r="D79" s="39" t="s">
        <v>88</v>
      </c>
      <c r="E79" s="105"/>
      <c r="F79" s="39">
        <v>4360.99</v>
      </c>
      <c r="G79" s="39" t="s">
        <v>88</v>
      </c>
      <c r="H79" s="105"/>
      <c r="I79" s="39">
        <v>1415.27</v>
      </c>
      <c r="J79" s="39" t="s">
        <v>88</v>
      </c>
      <c r="K79" s="105"/>
      <c r="L79" s="39">
        <v>1648.59</v>
      </c>
      <c r="M79" s="39" t="s">
        <v>88</v>
      </c>
      <c r="N79" s="105"/>
      <c r="O79" s="39">
        <v>2420.04</v>
      </c>
      <c r="P79" s="39" t="s">
        <v>88</v>
      </c>
      <c r="Q79" s="105"/>
      <c r="R79" s="39">
        <v>3058.45</v>
      </c>
      <c r="S79" s="39" t="s">
        <v>88</v>
      </c>
      <c r="T79" s="105"/>
      <c r="U79" s="39">
        <v>450.71</v>
      </c>
      <c r="V79" s="39" t="s">
        <v>88</v>
      </c>
      <c r="W79" s="39"/>
      <c r="X79" s="105">
        <v>824.66</v>
      </c>
      <c r="Y79" s="39" t="s">
        <v>88</v>
      </c>
      <c r="Z79" s="39"/>
      <c r="AA79" s="39"/>
      <c r="AB79" s="218"/>
    </row>
    <row r="80" spans="1:28" ht="13.95" customHeight="1">
      <c r="A80" s="108"/>
      <c r="B80" s="108" t="s">
        <v>85</v>
      </c>
      <c r="C80" s="39">
        <v>3640.06</v>
      </c>
      <c r="D80" s="39" t="s">
        <v>88</v>
      </c>
      <c r="E80" s="105"/>
      <c r="F80" s="39">
        <v>4341.1000000000004</v>
      </c>
      <c r="G80" s="39" t="s">
        <v>88</v>
      </c>
      <c r="H80" s="105"/>
      <c r="I80" s="39">
        <v>1410.57</v>
      </c>
      <c r="J80" s="39" t="s">
        <v>88</v>
      </c>
      <c r="K80" s="105"/>
      <c r="L80" s="39">
        <v>1643.21</v>
      </c>
      <c r="M80" s="39" t="s">
        <v>88</v>
      </c>
      <c r="N80" s="105"/>
      <c r="O80" s="39">
        <v>1641.52</v>
      </c>
      <c r="P80" s="39" t="s">
        <v>88</v>
      </c>
      <c r="Q80" s="105"/>
      <c r="R80" s="39">
        <v>2070.3200000000002</v>
      </c>
      <c r="S80" s="39" t="s">
        <v>88</v>
      </c>
      <c r="T80" s="105"/>
      <c r="U80" s="39">
        <v>365.04</v>
      </c>
      <c r="V80" s="39" t="s">
        <v>88</v>
      </c>
      <c r="W80" s="39"/>
      <c r="X80" s="105">
        <v>711</v>
      </c>
      <c r="Y80" s="39" t="s">
        <v>88</v>
      </c>
      <c r="Z80" s="39"/>
      <c r="AA80" s="39"/>
      <c r="AB80" s="218"/>
    </row>
    <row r="81" spans="1:28" ht="13.95" customHeight="1">
      <c r="A81" s="108"/>
      <c r="B81" s="108" t="s">
        <v>86</v>
      </c>
      <c r="C81" s="39">
        <v>12.16</v>
      </c>
      <c r="D81" s="39" t="s">
        <v>88</v>
      </c>
      <c r="E81" s="175"/>
      <c r="F81" s="39">
        <v>19.88</v>
      </c>
      <c r="G81" s="39" t="s">
        <v>88</v>
      </c>
      <c r="H81" s="175"/>
      <c r="I81" s="39">
        <v>4.7</v>
      </c>
      <c r="J81" s="39" t="s">
        <v>88</v>
      </c>
      <c r="K81" s="105"/>
      <c r="L81" s="39">
        <v>5.38</v>
      </c>
      <c r="M81" s="39" t="s">
        <v>88</v>
      </c>
      <c r="N81" s="105"/>
      <c r="O81" s="39">
        <v>778.53</v>
      </c>
      <c r="P81" s="39" t="s">
        <v>88</v>
      </c>
      <c r="Q81" s="105"/>
      <c r="R81" s="39">
        <v>988.13</v>
      </c>
      <c r="S81" s="39" t="s">
        <v>88</v>
      </c>
      <c r="T81" s="105"/>
      <c r="U81" s="39">
        <v>85.66</v>
      </c>
      <c r="V81" s="39" t="s">
        <v>88</v>
      </c>
      <c r="W81" s="39"/>
      <c r="X81" s="105">
        <v>113.66</v>
      </c>
      <c r="Y81" s="39" t="s">
        <v>88</v>
      </c>
      <c r="Z81" s="39"/>
      <c r="AA81" s="39"/>
      <c r="AB81" s="218"/>
    </row>
    <row r="82" spans="1:28" ht="13.95" customHeight="1">
      <c r="A82" s="393" t="s">
        <v>48</v>
      </c>
      <c r="B82" s="393"/>
      <c r="C82" s="39">
        <v>1307.74</v>
      </c>
      <c r="D82" s="39" t="s">
        <v>88</v>
      </c>
      <c r="E82" s="105"/>
      <c r="F82" s="39">
        <v>1830.26</v>
      </c>
      <c r="G82" s="39" t="s">
        <v>88</v>
      </c>
      <c r="H82" s="105"/>
      <c r="I82" s="39">
        <v>109.82</v>
      </c>
      <c r="J82" s="39" t="s">
        <v>88</v>
      </c>
      <c r="K82" s="105"/>
      <c r="L82" s="39">
        <v>188.41</v>
      </c>
      <c r="M82" s="39" t="s">
        <v>88</v>
      </c>
      <c r="N82" s="105"/>
      <c r="O82" s="39">
        <v>3080.7</v>
      </c>
      <c r="P82" s="39" t="s">
        <v>88</v>
      </c>
      <c r="Q82" s="105"/>
      <c r="R82" s="39">
        <v>5415.71</v>
      </c>
      <c r="S82" s="39" t="s">
        <v>88</v>
      </c>
      <c r="T82" s="105"/>
      <c r="U82" s="39">
        <v>241.31</v>
      </c>
      <c r="V82" s="212" t="s">
        <v>25</v>
      </c>
      <c r="W82" s="212"/>
      <c r="X82" s="105">
        <v>667.16</v>
      </c>
      <c r="Y82" s="39" t="s">
        <v>88</v>
      </c>
      <c r="Z82" s="39"/>
      <c r="AA82" s="39"/>
      <c r="AB82" s="218"/>
    </row>
    <row r="83" spans="1:28" ht="13.95" customHeight="1">
      <c r="A83" s="108"/>
      <c r="B83" s="108" t="s">
        <v>85</v>
      </c>
      <c r="C83" s="39">
        <v>1307.31</v>
      </c>
      <c r="D83" s="39" t="s">
        <v>88</v>
      </c>
      <c r="E83" s="105"/>
      <c r="F83" s="39">
        <v>1829.14</v>
      </c>
      <c r="G83" s="39" t="s">
        <v>88</v>
      </c>
      <c r="H83" s="105"/>
      <c r="I83" s="39">
        <v>99.82</v>
      </c>
      <c r="J83" s="39" t="s">
        <v>88</v>
      </c>
      <c r="K83" s="105"/>
      <c r="L83" s="39">
        <v>179.04</v>
      </c>
      <c r="M83" s="39" t="s">
        <v>88</v>
      </c>
      <c r="N83" s="105"/>
      <c r="O83" s="39">
        <v>2310.9</v>
      </c>
      <c r="P83" s="39" t="s">
        <v>88</v>
      </c>
      <c r="Q83" s="105"/>
      <c r="R83" s="39">
        <v>4524.1400000000003</v>
      </c>
      <c r="S83" s="39" t="s">
        <v>88</v>
      </c>
      <c r="T83" s="105"/>
      <c r="U83" s="39">
        <v>168.87</v>
      </c>
      <c r="V83" s="39" t="s">
        <v>88</v>
      </c>
      <c r="W83" s="39"/>
      <c r="X83" s="105">
        <v>604.41999999999996</v>
      </c>
      <c r="Y83" s="39" t="s">
        <v>88</v>
      </c>
      <c r="Z83" s="39"/>
      <c r="AA83" s="39"/>
      <c r="AB83" s="218"/>
    </row>
    <row r="84" spans="1:28" ht="13.95" customHeight="1">
      <c r="A84" s="108"/>
      <c r="B84" s="108" t="s">
        <v>86</v>
      </c>
      <c r="C84" s="39">
        <v>0.43</v>
      </c>
      <c r="D84" s="39" t="s">
        <v>88</v>
      </c>
      <c r="E84" s="175"/>
      <c r="F84" s="219">
        <v>1.1100000000000001</v>
      </c>
      <c r="G84" s="219" t="s">
        <v>88</v>
      </c>
      <c r="H84" s="175"/>
      <c r="I84" s="39">
        <v>10</v>
      </c>
      <c r="J84" s="39" t="s">
        <v>88</v>
      </c>
      <c r="K84" s="105"/>
      <c r="L84" s="39">
        <v>9.3699999999999992</v>
      </c>
      <c r="M84" s="39" t="s">
        <v>88</v>
      </c>
      <c r="N84" s="105"/>
      <c r="O84" s="39">
        <v>769.8</v>
      </c>
      <c r="P84" s="39" t="s">
        <v>88</v>
      </c>
      <c r="Q84" s="105"/>
      <c r="R84" s="39">
        <v>891.57</v>
      </c>
      <c r="S84" s="39" t="s">
        <v>88</v>
      </c>
      <c r="T84" s="105"/>
      <c r="U84" s="39">
        <v>72.44</v>
      </c>
      <c r="V84" s="39" t="s">
        <v>88</v>
      </c>
      <c r="W84" s="39"/>
      <c r="X84" s="105">
        <v>62.739999999999995</v>
      </c>
      <c r="Y84" s="39" t="s">
        <v>88</v>
      </c>
      <c r="Z84" s="39"/>
      <c r="AA84" s="39"/>
      <c r="AB84" s="218"/>
    </row>
    <row r="85" spans="1:28" ht="13.95" customHeight="1">
      <c r="A85" s="393" t="s">
        <v>49</v>
      </c>
      <c r="B85" s="393"/>
      <c r="C85" s="39">
        <v>573.62</v>
      </c>
      <c r="D85" s="39" t="s">
        <v>88</v>
      </c>
      <c r="E85" s="105"/>
      <c r="F85" s="39">
        <v>653.59</v>
      </c>
      <c r="G85" s="39" t="s">
        <v>88</v>
      </c>
      <c r="H85" s="175"/>
      <c r="I85" s="39">
        <v>232.33</v>
      </c>
      <c r="J85" s="39" t="s">
        <v>88</v>
      </c>
      <c r="K85" s="105"/>
      <c r="L85" s="39">
        <v>357.07</v>
      </c>
      <c r="M85" s="39" t="s">
        <v>88</v>
      </c>
      <c r="N85" s="175"/>
      <c r="O85" s="39">
        <v>830.5</v>
      </c>
      <c r="P85" s="39" t="s">
        <v>88</v>
      </c>
      <c r="Q85" s="105"/>
      <c r="R85" s="39">
        <v>1014.03</v>
      </c>
      <c r="S85" s="39" t="s">
        <v>88</v>
      </c>
      <c r="T85" s="175"/>
      <c r="U85" s="39">
        <v>334.79</v>
      </c>
      <c r="V85" s="39" t="s">
        <v>88</v>
      </c>
      <c r="W85" s="39"/>
      <c r="X85" s="105">
        <v>437.78000000000003</v>
      </c>
      <c r="Y85" s="39" t="s">
        <v>88</v>
      </c>
      <c r="Z85" s="39"/>
      <c r="AA85" s="39"/>
      <c r="AB85" s="218"/>
    </row>
    <row r="86" spans="1:28" ht="13.95" customHeight="1">
      <c r="A86" s="108"/>
      <c r="B86" s="108" t="s">
        <v>85</v>
      </c>
      <c r="C86" s="39">
        <v>569.49</v>
      </c>
      <c r="D86" s="39" t="s">
        <v>88</v>
      </c>
      <c r="E86" s="105"/>
      <c r="F86" s="39">
        <v>651.01</v>
      </c>
      <c r="G86" s="39" t="s">
        <v>88</v>
      </c>
      <c r="H86" s="175"/>
      <c r="I86" s="39">
        <v>205.49</v>
      </c>
      <c r="J86" s="39" t="s">
        <v>88</v>
      </c>
      <c r="K86" s="105"/>
      <c r="L86" s="39">
        <v>322.20999999999998</v>
      </c>
      <c r="M86" s="39" t="s">
        <v>88</v>
      </c>
      <c r="N86" s="175"/>
      <c r="O86" s="39">
        <v>530.22</v>
      </c>
      <c r="P86" s="39" t="s">
        <v>88</v>
      </c>
      <c r="Q86" s="105"/>
      <c r="R86" s="39">
        <v>670.65</v>
      </c>
      <c r="S86" s="39" t="s">
        <v>88</v>
      </c>
      <c r="T86" s="175"/>
      <c r="U86" s="39">
        <v>268.19</v>
      </c>
      <c r="V86" s="39" t="s">
        <v>88</v>
      </c>
      <c r="W86" s="39"/>
      <c r="X86" s="105">
        <v>336.92</v>
      </c>
      <c r="Y86" s="39" t="s">
        <v>88</v>
      </c>
      <c r="Z86" s="39"/>
      <c r="AA86" s="39"/>
      <c r="AB86" s="218"/>
    </row>
    <row r="87" spans="1:28" ht="13.95" customHeight="1">
      <c r="A87" s="108"/>
      <c r="B87" s="108" t="s">
        <v>86</v>
      </c>
      <c r="C87" s="39">
        <v>4.13</v>
      </c>
      <c r="D87" s="39" t="s">
        <v>88</v>
      </c>
      <c r="E87" s="175"/>
      <c r="F87" s="39">
        <v>2.58</v>
      </c>
      <c r="G87" s="39" t="s">
        <v>88</v>
      </c>
      <c r="H87" s="175"/>
      <c r="I87" s="39">
        <v>26.84</v>
      </c>
      <c r="J87" s="39" t="s">
        <v>88</v>
      </c>
      <c r="K87" s="105"/>
      <c r="L87" s="39">
        <v>34.85</v>
      </c>
      <c r="M87" s="39" t="s">
        <v>88</v>
      </c>
      <c r="N87" s="175"/>
      <c r="O87" s="39">
        <v>300.27999999999997</v>
      </c>
      <c r="P87" s="39" t="s">
        <v>88</v>
      </c>
      <c r="Q87" s="105"/>
      <c r="R87" s="39">
        <v>343.38</v>
      </c>
      <c r="S87" s="39" t="s">
        <v>88</v>
      </c>
      <c r="T87" s="175"/>
      <c r="U87" s="39">
        <v>66.599999999999994</v>
      </c>
      <c r="V87" s="39" t="s">
        <v>88</v>
      </c>
      <c r="W87" s="39"/>
      <c r="X87" s="105">
        <v>100.86</v>
      </c>
      <c r="Y87" s="39" t="s">
        <v>88</v>
      </c>
      <c r="Z87" s="39"/>
      <c r="AA87" s="39"/>
      <c r="AB87" s="218"/>
    </row>
    <row r="88" spans="1:28" ht="13.95" customHeight="1">
      <c r="A88" s="393" t="s">
        <v>50</v>
      </c>
      <c r="B88" s="393"/>
      <c r="C88" s="39">
        <v>776.2</v>
      </c>
      <c r="D88" s="39" t="s">
        <v>88</v>
      </c>
      <c r="E88" s="105"/>
      <c r="F88" s="39">
        <v>866.89</v>
      </c>
      <c r="G88" s="39" t="s">
        <v>88</v>
      </c>
      <c r="H88" s="175"/>
      <c r="I88" s="39">
        <v>430.89</v>
      </c>
      <c r="J88" s="39" t="s">
        <v>88</v>
      </c>
      <c r="K88" s="105"/>
      <c r="L88" s="39">
        <v>714.9</v>
      </c>
      <c r="M88" s="39" t="s">
        <v>88</v>
      </c>
      <c r="N88" s="175"/>
      <c r="O88" s="39">
        <v>1381.06</v>
      </c>
      <c r="P88" s="39" t="s">
        <v>88</v>
      </c>
      <c r="Q88" s="105"/>
      <c r="R88" s="39">
        <v>2109.7199999999998</v>
      </c>
      <c r="S88" s="39" t="s">
        <v>88</v>
      </c>
      <c r="T88" s="175"/>
      <c r="U88" s="39">
        <v>228.92000000000002</v>
      </c>
      <c r="V88" s="39" t="s">
        <v>88</v>
      </c>
      <c r="W88" s="39"/>
      <c r="X88" s="105">
        <v>264.92</v>
      </c>
      <c r="Y88" s="39" t="s">
        <v>88</v>
      </c>
      <c r="Z88" s="39"/>
      <c r="AA88" s="39"/>
      <c r="AB88" s="218"/>
    </row>
    <row r="89" spans="1:28" ht="13.95" customHeight="1">
      <c r="A89" s="108"/>
      <c r="B89" s="108" t="s">
        <v>85</v>
      </c>
      <c r="C89" s="39">
        <v>772.09</v>
      </c>
      <c r="D89" s="39" t="s">
        <v>88</v>
      </c>
      <c r="E89" s="105"/>
      <c r="F89" s="39">
        <v>862.04</v>
      </c>
      <c r="G89" s="39" t="s">
        <v>88</v>
      </c>
      <c r="H89" s="175"/>
      <c r="I89" s="39">
        <v>427.57</v>
      </c>
      <c r="J89" s="39" t="s">
        <v>88</v>
      </c>
      <c r="K89" s="105"/>
      <c r="L89" s="39">
        <v>699.36</v>
      </c>
      <c r="M89" s="39" t="s">
        <v>88</v>
      </c>
      <c r="N89" s="175"/>
      <c r="O89" s="39">
        <v>1224.95</v>
      </c>
      <c r="P89" s="39" t="s">
        <v>88</v>
      </c>
      <c r="Q89" s="105"/>
      <c r="R89" s="39">
        <v>1961.7</v>
      </c>
      <c r="S89" s="39" t="s">
        <v>88</v>
      </c>
      <c r="T89" s="175"/>
      <c r="U89" s="39">
        <v>141.52000000000001</v>
      </c>
      <c r="V89" s="39" t="s">
        <v>88</v>
      </c>
      <c r="W89" s="39"/>
      <c r="X89" s="105">
        <v>153.37</v>
      </c>
      <c r="Y89" s="39" t="s">
        <v>88</v>
      </c>
      <c r="Z89" s="39"/>
      <c r="AA89" s="39"/>
      <c r="AB89" s="218"/>
    </row>
    <row r="90" spans="1:28" ht="13.95" customHeight="1">
      <c r="A90" s="108"/>
      <c r="B90" s="108" t="s">
        <v>86</v>
      </c>
      <c r="C90" s="39">
        <v>4.1100000000000003</v>
      </c>
      <c r="D90" s="39" t="s">
        <v>88</v>
      </c>
      <c r="E90" s="175"/>
      <c r="F90" s="39">
        <v>4.8499999999999996</v>
      </c>
      <c r="G90" s="39" t="s">
        <v>88</v>
      </c>
      <c r="H90" s="175"/>
      <c r="I90" s="39">
        <v>3.32</v>
      </c>
      <c r="J90" s="39" t="s">
        <v>88</v>
      </c>
      <c r="K90" s="105"/>
      <c r="L90" s="39">
        <v>15.54</v>
      </c>
      <c r="M90" s="39" t="s">
        <v>88</v>
      </c>
      <c r="N90" s="175"/>
      <c r="O90" s="39">
        <v>156.11000000000001</v>
      </c>
      <c r="P90" s="39" t="s">
        <v>88</v>
      </c>
      <c r="Q90" s="105"/>
      <c r="R90" s="39">
        <v>148.01</v>
      </c>
      <c r="S90" s="39" t="s">
        <v>88</v>
      </c>
      <c r="T90" s="175"/>
      <c r="U90" s="39">
        <v>87.4</v>
      </c>
      <c r="V90" s="39" t="s">
        <v>88</v>
      </c>
      <c r="W90" s="39"/>
      <c r="X90" s="105">
        <v>111.56</v>
      </c>
      <c r="Y90" s="39" t="s">
        <v>88</v>
      </c>
      <c r="Z90" s="39"/>
      <c r="AA90" s="39"/>
      <c r="AB90" s="218"/>
    </row>
    <row r="91" spans="1:28" ht="13.95" customHeight="1">
      <c r="A91" s="393" t="s">
        <v>51</v>
      </c>
      <c r="B91" s="393"/>
      <c r="C91" s="39">
        <v>1831.5</v>
      </c>
      <c r="D91" s="39" t="s">
        <v>88</v>
      </c>
      <c r="E91" s="105"/>
      <c r="F91" s="39">
        <v>1934.93</v>
      </c>
      <c r="G91" s="39" t="s">
        <v>88</v>
      </c>
      <c r="H91" s="105"/>
      <c r="I91" s="39">
        <v>4281.45</v>
      </c>
      <c r="J91" s="39" t="s">
        <v>88</v>
      </c>
      <c r="K91" s="105"/>
      <c r="L91" s="39">
        <v>4100.13</v>
      </c>
      <c r="M91" s="39" t="s">
        <v>88</v>
      </c>
      <c r="N91" s="105"/>
      <c r="O91" s="39">
        <v>6879.44</v>
      </c>
      <c r="P91" s="39" t="s">
        <v>88</v>
      </c>
      <c r="Q91" s="105"/>
      <c r="R91" s="39">
        <v>7998.33</v>
      </c>
      <c r="S91" s="39" t="s">
        <v>88</v>
      </c>
      <c r="T91" s="105"/>
      <c r="U91" s="39">
        <v>4056.8999999999996</v>
      </c>
      <c r="V91" s="39" t="s">
        <v>88</v>
      </c>
      <c r="W91" s="39"/>
      <c r="X91" s="105">
        <v>4884.59</v>
      </c>
      <c r="Y91" s="39" t="s">
        <v>88</v>
      </c>
      <c r="Z91" s="39"/>
      <c r="AA91" s="39"/>
      <c r="AB91" s="218"/>
    </row>
    <row r="92" spans="1:28" ht="13.95" customHeight="1">
      <c r="A92" s="108"/>
      <c r="B92" s="108" t="s">
        <v>85</v>
      </c>
      <c r="C92" s="39">
        <v>1822.78</v>
      </c>
      <c r="D92" s="39" t="s">
        <v>88</v>
      </c>
      <c r="E92" s="105"/>
      <c r="F92" s="39">
        <v>1924.48</v>
      </c>
      <c r="G92" s="39" t="s">
        <v>88</v>
      </c>
      <c r="H92" s="105"/>
      <c r="I92" s="39">
        <v>3917.91</v>
      </c>
      <c r="J92" s="39" t="s">
        <v>88</v>
      </c>
      <c r="K92" s="105"/>
      <c r="L92" s="39">
        <v>3693.68</v>
      </c>
      <c r="M92" s="39" t="s">
        <v>88</v>
      </c>
      <c r="N92" s="105"/>
      <c r="O92" s="39">
        <v>2893.34</v>
      </c>
      <c r="P92" s="39" t="s">
        <v>88</v>
      </c>
      <c r="Q92" s="105"/>
      <c r="R92" s="39">
        <v>3085.33</v>
      </c>
      <c r="S92" s="39" t="s">
        <v>88</v>
      </c>
      <c r="T92" s="105"/>
      <c r="U92" s="39">
        <v>1032.75</v>
      </c>
      <c r="V92" s="39" t="s">
        <v>88</v>
      </c>
      <c r="W92" s="39"/>
      <c r="X92" s="105">
        <v>663.7</v>
      </c>
      <c r="Y92" s="39" t="s">
        <v>88</v>
      </c>
      <c r="Z92" s="39"/>
      <c r="AA92" s="39"/>
      <c r="AB92" s="218"/>
    </row>
    <row r="93" spans="1:28" ht="13.95" customHeight="1">
      <c r="A93" s="108"/>
      <c r="B93" s="108" t="s">
        <v>86</v>
      </c>
      <c r="C93" s="39">
        <v>8.7200000000000006</v>
      </c>
      <c r="D93" s="39" t="s">
        <v>88</v>
      </c>
      <c r="E93" s="175"/>
      <c r="F93" s="39">
        <v>10.45</v>
      </c>
      <c r="G93" s="39" t="s">
        <v>88</v>
      </c>
      <c r="H93" s="175"/>
      <c r="I93" s="39">
        <v>363.54</v>
      </c>
      <c r="J93" s="39" t="s">
        <v>88</v>
      </c>
      <c r="K93" s="105"/>
      <c r="L93" s="39">
        <v>406.45</v>
      </c>
      <c r="M93" s="39" t="s">
        <v>88</v>
      </c>
      <c r="N93" s="105"/>
      <c r="O93" s="39">
        <v>3986.1</v>
      </c>
      <c r="P93" s="39" t="s">
        <v>88</v>
      </c>
      <c r="Q93" s="105"/>
      <c r="R93" s="39">
        <v>4913</v>
      </c>
      <c r="S93" s="39" t="s">
        <v>88</v>
      </c>
      <c r="T93" s="105"/>
      <c r="U93" s="39">
        <v>3024.15</v>
      </c>
      <c r="V93" s="39" t="s">
        <v>88</v>
      </c>
      <c r="W93" s="39"/>
      <c r="X93" s="105">
        <v>4220.8900000000003</v>
      </c>
      <c r="Y93" s="39" t="s">
        <v>88</v>
      </c>
      <c r="Z93" s="39"/>
      <c r="AA93" s="39"/>
      <c r="AB93" s="218"/>
    </row>
    <row r="94" spans="1:28" ht="13.95" customHeight="1">
      <c r="A94" s="393" t="s">
        <v>91</v>
      </c>
      <c r="B94" s="393"/>
      <c r="C94" s="39">
        <v>1244.55</v>
      </c>
      <c r="D94" s="39" t="s">
        <v>88</v>
      </c>
      <c r="E94" s="105"/>
      <c r="F94" s="39">
        <v>1040.3</v>
      </c>
      <c r="G94" s="212" t="s">
        <v>25</v>
      </c>
      <c r="H94" s="175"/>
      <c r="I94" s="39">
        <v>4120.76</v>
      </c>
      <c r="J94" s="39" t="s">
        <v>88</v>
      </c>
      <c r="K94" s="105"/>
      <c r="L94" s="39">
        <v>4187.46</v>
      </c>
      <c r="M94" s="212" t="s">
        <v>25</v>
      </c>
      <c r="N94" s="175"/>
      <c r="O94" s="39">
        <v>14168.33</v>
      </c>
      <c r="P94" s="39" t="s">
        <v>88</v>
      </c>
      <c r="Q94" s="105"/>
      <c r="R94" s="39">
        <v>14818.15</v>
      </c>
      <c r="S94" s="212" t="s">
        <v>25</v>
      </c>
      <c r="T94" s="175"/>
      <c r="U94" s="39">
        <v>5714.21</v>
      </c>
      <c r="V94" s="39" t="s">
        <v>88</v>
      </c>
      <c r="W94" s="39"/>
      <c r="X94" s="105">
        <v>4759.54</v>
      </c>
      <c r="Y94" s="212" t="s">
        <v>25</v>
      </c>
      <c r="Z94" s="39"/>
      <c r="AA94" s="39"/>
      <c r="AB94" s="218"/>
    </row>
    <row r="95" spans="1:28" ht="13.95" customHeight="1">
      <c r="A95" s="108"/>
      <c r="B95" s="108" t="s">
        <v>85</v>
      </c>
      <c r="C95" s="39">
        <v>1244.55</v>
      </c>
      <c r="D95" s="39" t="s">
        <v>88</v>
      </c>
      <c r="E95" s="105"/>
      <c r="F95" s="39">
        <v>1040.3</v>
      </c>
      <c r="G95" s="212" t="s">
        <v>25</v>
      </c>
      <c r="H95" s="175"/>
      <c r="I95" s="39">
        <v>2937.52</v>
      </c>
      <c r="J95" s="39" t="s">
        <v>88</v>
      </c>
      <c r="K95" s="105"/>
      <c r="L95" s="39">
        <v>3158.44</v>
      </c>
      <c r="M95" s="212" t="s">
        <v>25</v>
      </c>
      <c r="N95" s="175"/>
      <c r="O95" s="39">
        <v>6528.27</v>
      </c>
      <c r="P95" s="39" t="s">
        <v>88</v>
      </c>
      <c r="Q95" s="105"/>
      <c r="R95" s="39">
        <v>6556.13</v>
      </c>
      <c r="S95" s="212" t="s">
        <v>25</v>
      </c>
      <c r="T95" s="175"/>
      <c r="U95" s="39">
        <v>1244.26</v>
      </c>
      <c r="V95" s="39" t="s">
        <v>88</v>
      </c>
      <c r="W95" s="39"/>
      <c r="X95" s="105">
        <v>1065.1400000000001</v>
      </c>
      <c r="Y95" s="212" t="s">
        <v>25</v>
      </c>
      <c r="Z95" s="39"/>
      <c r="AA95" s="39"/>
      <c r="AB95" s="218"/>
    </row>
    <row r="96" spans="1:28" ht="13.95" customHeight="1">
      <c r="A96" s="108"/>
      <c r="B96" s="108" t="s">
        <v>86</v>
      </c>
      <c r="C96" s="219">
        <v>0</v>
      </c>
      <c r="D96" s="219" t="s">
        <v>88</v>
      </c>
      <c r="E96" s="175"/>
      <c r="F96" s="219">
        <v>0</v>
      </c>
      <c r="G96" s="219" t="s">
        <v>88</v>
      </c>
      <c r="H96" s="175"/>
      <c r="I96" s="39">
        <v>1183.24</v>
      </c>
      <c r="J96" s="39" t="s">
        <v>88</v>
      </c>
      <c r="K96" s="105"/>
      <c r="L96" s="39">
        <v>1029.01</v>
      </c>
      <c r="M96" s="212" t="s">
        <v>25</v>
      </c>
      <c r="N96" s="175"/>
      <c r="O96" s="39">
        <v>7640.06</v>
      </c>
      <c r="P96" s="39" t="s">
        <v>88</v>
      </c>
      <c r="Q96" s="105"/>
      <c r="R96" s="39">
        <v>8262.02</v>
      </c>
      <c r="S96" s="212" t="s">
        <v>25</v>
      </c>
      <c r="T96" s="175"/>
      <c r="U96" s="39">
        <v>4469.95</v>
      </c>
      <c r="V96" s="212" t="s">
        <v>68</v>
      </c>
      <c r="W96" s="39"/>
      <c r="X96" s="105">
        <v>3694.41</v>
      </c>
      <c r="Y96" s="212" t="s">
        <v>25</v>
      </c>
      <c r="Z96" s="39"/>
      <c r="AA96" s="39"/>
      <c r="AB96" s="218"/>
    </row>
    <row r="97" spans="1:28">
      <c r="A97" s="393" t="s">
        <v>139</v>
      </c>
      <c r="B97" s="393"/>
      <c r="C97" s="39">
        <v>1757.93</v>
      </c>
      <c r="D97" s="212" t="s">
        <v>25</v>
      </c>
      <c r="E97" s="105"/>
      <c r="F97" s="105" t="s">
        <v>133</v>
      </c>
      <c r="G97" s="39" t="s">
        <v>88</v>
      </c>
      <c r="H97" s="175"/>
      <c r="I97" s="39">
        <v>7474.62</v>
      </c>
      <c r="J97" s="212" t="s">
        <v>25</v>
      </c>
      <c r="K97" s="105"/>
      <c r="L97" s="105" t="s">
        <v>133</v>
      </c>
      <c r="M97" s="39" t="s">
        <v>88</v>
      </c>
      <c r="N97" s="175"/>
      <c r="O97" s="39">
        <v>56853.09</v>
      </c>
      <c r="P97" s="212" t="s">
        <v>25</v>
      </c>
      <c r="Q97" s="105"/>
      <c r="R97" s="105" t="s">
        <v>133</v>
      </c>
      <c r="S97" s="39" t="s">
        <v>88</v>
      </c>
      <c r="T97" s="175"/>
      <c r="U97" s="39">
        <v>40119.79</v>
      </c>
      <c r="V97" s="212" t="s">
        <v>25</v>
      </c>
      <c r="W97" s="212"/>
      <c r="X97" s="105" t="s">
        <v>133</v>
      </c>
      <c r="Y97" s="39" t="s">
        <v>88</v>
      </c>
      <c r="Z97" s="39"/>
      <c r="AA97" s="39"/>
      <c r="AB97" s="218"/>
    </row>
    <row r="98" spans="1:28">
      <c r="A98" s="108"/>
      <c r="B98" s="108" t="s">
        <v>85</v>
      </c>
      <c r="C98" s="39">
        <v>1757.93</v>
      </c>
      <c r="D98" s="212" t="s">
        <v>25</v>
      </c>
      <c r="E98" s="105"/>
      <c r="F98" s="105" t="s">
        <v>133</v>
      </c>
      <c r="G98" s="39" t="s">
        <v>88</v>
      </c>
      <c r="H98" s="175"/>
      <c r="I98" s="39">
        <v>5532.36</v>
      </c>
      <c r="J98" s="212" t="s">
        <v>25</v>
      </c>
      <c r="K98" s="105"/>
      <c r="L98" s="105" t="s">
        <v>133</v>
      </c>
      <c r="M98" s="39" t="s">
        <v>88</v>
      </c>
      <c r="N98" s="175"/>
      <c r="O98" s="39">
        <v>43336.29</v>
      </c>
      <c r="P98" s="212" t="s">
        <v>25</v>
      </c>
      <c r="Q98" s="105"/>
      <c r="R98" s="105" t="s">
        <v>133</v>
      </c>
      <c r="S98" s="39" t="s">
        <v>88</v>
      </c>
      <c r="T98" s="175"/>
      <c r="U98" s="39">
        <v>12936.56</v>
      </c>
      <c r="V98" s="212" t="s">
        <v>25</v>
      </c>
      <c r="W98" s="212"/>
      <c r="X98" s="105" t="s">
        <v>133</v>
      </c>
      <c r="Y98" s="39" t="s">
        <v>88</v>
      </c>
      <c r="Z98" s="39"/>
      <c r="AA98" s="39"/>
      <c r="AB98" s="218"/>
    </row>
    <row r="99" spans="1:28">
      <c r="A99" s="108"/>
      <c r="B99" s="108" t="s">
        <v>86</v>
      </c>
      <c r="C99" s="219">
        <v>0</v>
      </c>
      <c r="D99" s="212" t="s">
        <v>25</v>
      </c>
      <c r="E99" s="175"/>
      <c r="F99" s="105" t="s">
        <v>133</v>
      </c>
      <c r="G99" s="219" t="s">
        <v>88</v>
      </c>
      <c r="H99" s="175"/>
      <c r="I99" s="39">
        <v>1942.26</v>
      </c>
      <c r="J99" s="212" t="s">
        <v>25</v>
      </c>
      <c r="K99" s="105"/>
      <c r="L99" s="105" t="s">
        <v>133</v>
      </c>
      <c r="M99" s="39" t="s">
        <v>88</v>
      </c>
      <c r="N99" s="175"/>
      <c r="O99" s="39">
        <v>13516.8</v>
      </c>
      <c r="P99" s="212" t="s">
        <v>25</v>
      </c>
      <c r="Q99" s="105"/>
      <c r="R99" s="105" t="s">
        <v>133</v>
      </c>
      <c r="S99" s="39" t="s">
        <v>88</v>
      </c>
      <c r="T99" s="175"/>
      <c r="U99" s="39">
        <v>27183.24</v>
      </c>
      <c r="V99" s="212" t="s">
        <v>25</v>
      </c>
      <c r="W99" s="212"/>
      <c r="X99" s="105" t="s">
        <v>133</v>
      </c>
      <c r="Y99" s="39" t="s">
        <v>88</v>
      </c>
      <c r="Z99" s="39"/>
      <c r="AA99" s="39"/>
      <c r="AB99" s="218"/>
    </row>
    <row r="101" spans="1:28" ht="18" customHeight="1"/>
    <row r="102" spans="1:28" ht="12.6" customHeight="1">
      <c r="A102" s="113" t="s">
        <v>55</v>
      </c>
      <c r="B102" s="113"/>
      <c r="C102" s="114"/>
      <c r="D102" s="114"/>
      <c r="E102" s="114"/>
      <c r="F102" s="114"/>
      <c r="G102" s="114"/>
      <c r="H102" s="114"/>
      <c r="I102" s="114"/>
      <c r="J102" s="114"/>
      <c r="K102" s="114"/>
      <c r="L102" s="114"/>
      <c r="M102" s="114"/>
      <c r="N102" s="114"/>
      <c r="O102" s="114"/>
      <c r="P102" s="114"/>
      <c r="Q102" s="114"/>
      <c r="R102" s="114"/>
      <c r="S102" s="114"/>
      <c r="T102" s="114"/>
      <c r="U102" s="114"/>
    </row>
    <row r="103" spans="1:28">
      <c r="A103" s="113" t="s">
        <v>157</v>
      </c>
      <c r="B103" s="113"/>
      <c r="C103" s="114"/>
      <c r="D103" s="114"/>
      <c r="E103" s="114"/>
      <c r="F103" s="114"/>
      <c r="G103" s="114"/>
      <c r="H103" s="114"/>
      <c r="I103" s="114"/>
      <c r="J103" s="114"/>
      <c r="K103" s="114"/>
      <c r="L103" s="114"/>
      <c r="M103" s="114"/>
      <c r="N103" s="114"/>
      <c r="O103" s="114"/>
      <c r="P103" s="114"/>
      <c r="Q103" s="114"/>
      <c r="R103" s="114"/>
      <c r="S103" s="114"/>
      <c r="T103" s="114"/>
      <c r="U103" s="114"/>
    </row>
    <row r="104" spans="1:28" s="114" customFormat="1" ht="22.5" customHeight="1">
      <c r="A104" s="435" t="s">
        <v>140</v>
      </c>
      <c r="B104" s="435"/>
      <c r="C104" s="435"/>
      <c r="D104" s="435"/>
      <c r="E104" s="435"/>
      <c r="F104" s="435"/>
      <c r="G104" s="435"/>
      <c r="H104" s="435"/>
      <c r="I104" s="435"/>
      <c r="J104" s="435"/>
      <c r="K104" s="435"/>
      <c r="L104" s="435"/>
      <c r="M104" s="435"/>
      <c r="N104" s="435"/>
      <c r="O104" s="435"/>
      <c r="P104" s="435"/>
      <c r="Q104" s="435"/>
      <c r="R104" s="435"/>
      <c r="S104" s="435"/>
      <c r="T104" s="435"/>
      <c r="U104" s="435"/>
      <c r="V104" s="435"/>
      <c r="W104" s="435"/>
      <c r="X104" s="435"/>
      <c r="Y104" s="435"/>
      <c r="Z104" s="222"/>
    </row>
    <row r="105" spans="1:28" ht="12.6" customHeight="1">
      <c r="A105" s="113" t="s">
        <v>158</v>
      </c>
      <c r="B105" s="113"/>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8">
      <c r="A106" s="423" t="s">
        <v>153</v>
      </c>
      <c r="B106" s="464"/>
      <c r="C106" s="464"/>
      <c r="D106" s="464"/>
      <c r="E106" s="464"/>
      <c r="F106" s="464"/>
      <c r="G106" s="223"/>
      <c r="H106" s="223"/>
      <c r="I106" s="223"/>
      <c r="J106" s="223"/>
      <c r="K106" s="223"/>
      <c r="L106" s="223"/>
      <c r="M106" s="223"/>
      <c r="N106" s="223"/>
      <c r="O106" s="223"/>
      <c r="P106" s="223"/>
      <c r="Q106" s="223"/>
      <c r="R106" s="223"/>
      <c r="S106" s="223"/>
      <c r="T106" s="223"/>
      <c r="U106" s="223"/>
      <c r="V106" s="114"/>
      <c r="W106" s="114"/>
      <c r="X106" s="114"/>
      <c r="Y106" s="114"/>
      <c r="Z106" s="114"/>
    </row>
  </sheetData>
  <mergeCells count="50">
    <mergeCell ref="O2:Y3"/>
    <mergeCell ref="A3:I3"/>
    <mergeCell ref="A6:B8"/>
    <mergeCell ref="C6:X6"/>
    <mergeCell ref="C7:G7"/>
    <mergeCell ref="I7:M7"/>
    <mergeCell ref="O7:S7"/>
    <mergeCell ref="U7:Y7"/>
    <mergeCell ref="A22:B22"/>
    <mergeCell ref="A25:B25"/>
    <mergeCell ref="A28:B28"/>
    <mergeCell ref="A1:F1"/>
    <mergeCell ref="A2:I2"/>
    <mergeCell ref="A19:B19"/>
    <mergeCell ref="C8:D8"/>
    <mergeCell ref="F8:G8"/>
    <mergeCell ref="I8:J8"/>
    <mergeCell ref="L8:M8"/>
    <mergeCell ref="U8:V8"/>
    <mergeCell ref="X8:Y8"/>
    <mergeCell ref="A10:B10"/>
    <mergeCell ref="A13:B13"/>
    <mergeCell ref="A16:B16"/>
    <mergeCell ref="O8:P8"/>
    <mergeCell ref="R8:S8"/>
    <mergeCell ref="A31:B31"/>
    <mergeCell ref="A34:B34"/>
    <mergeCell ref="A73:B73"/>
    <mergeCell ref="A40:B40"/>
    <mergeCell ref="A43:B43"/>
    <mergeCell ref="A46:B46"/>
    <mergeCell ref="A49:B49"/>
    <mergeCell ref="A52:B52"/>
    <mergeCell ref="A55:B55"/>
    <mergeCell ref="A58:B58"/>
    <mergeCell ref="A61:B61"/>
    <mergeCell ref="A64:B64"/>
    <mergeCell ref="A67:B67"/>
    <mergeCell ref="A70:B70"/>
    <mergeCell ref="A37:B37"/>
    <mergeCell ref="A94:B94"/>
    <mergeCell ref="A97:B97"/>
    <mergeCell ref="A104:Y104"/>
    <mergeCell ref="A106:F106"/>
    <mergeCell ref="A76:B76"/>
    <mergeCell ref="A79:B79"/>
    <mergeCell ref="A82:B82"/>
    <mergeCell ref="A85:B85"/>
    <mergeCell ref="A88:B88"/>
    <mergeCell ref="A91:B91"/>
  </mergeCells>
  <hyperlinks>
    <hyperlink ref="A106" r:id="rId1" xr:uid="{6742E87F-7D9B-4CB4-9666-1E4297629580}"/>
  </hyperlinks>
  <pageMargins left="0.19685039370078741" right="0" top="0.39370078740157483" bottom="0" header="0" footer="0"/>
  <pageSetup paperSize="9" scale="78" orientation="portrait" r:id="rId2"/>
  <headerFooter alignWithMargins="0"/>
  <rowBreaks count="1" manualBreakCount="1">
    <brk id="60" max="24" man="1"/>
  </rowBreaks>
  <ignoredErrors>
    <ignoredError sqref="V9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613F-B391-44A3-8529-C8AFB33CDA4D}">
  <dimension ref="A1:AY48"/>
  <sheetViews>
    <sheetView zoomScaleNormal="100" workbookViewId="0">
      <selection sqref="A1:I1"/>
    </sheetView>
  </sheetViews>
  <sheetFormatPr baseColWidth="10" defaultColWidth="6.44140625" defaultRowHeight="13.2"/>
  <cols>
    <col min="1" max="1" width="21.44140625" style="225" customWidth="1"/>
    <col min="2" max="2" width="4.88671875" style="225" customWidth="1"/>
    <col min="3" max="3" width="2.109375" style="225" customWidth="1"/>
    <col min="4" max="4" width="0.5546875" style="225" customWidth="1"/>
    <col min="5" max="5" width="4.88671875" style="225" customWidth="1"/>
    <col min="6" max="6" width="2.109375" style="225" customWidth="1"/>
    <col min="7" max="7" width="0.88671875" style="225" customWidth="1"/>
    <col min="8" max="8" width="4.88671875" style="225" customWidth="1"/>
    <col min="9" max="9" width="2.109375" style="225" customWidth="1"/>
    <col min="10" max="10" width="0.5546875" style="225" customWidth="1"/>
    <col min="11" max="11" width="4.88671875" style="225" customWidth="1"/>
    <col min="12" max="12" width="2.109375" style="225" customWidth="1"/>
    <col min="13" max="13" width="0.88671875" style="225" customWidth="1"/>
    <col min="14" max="14" width="4.88671875" style="225" customWidth="1"/>
    <col min="15" max="15" width="2.109375" style="225" customWidth="1"/>
    <col min="16" max="16" width="0.5546875" style="225" customWidth="1"/>
    <col min="17" max="17" width="4.88671875" style="225" customWidth="1"/>
    <col min="18" max="18" width="2.109375" style="225" customWidth="1"/>
    <col min="19" max="19" width="0.88671875" style="225" customWidth="1"/>
    <col min="20" max="20" width="4.88671875" style="225" customWidth="1"/>
    <col min="21" max="21" width="2.109375" style="225" customWidth="1"/>
    <col min="22" max="22" width="0.5546875" style="225" customWidth="1"/>
    <col min="23" max="23" width="4.88671875" style="225" customWidth="1"/>
    <col min="24" max="24" width="2.109375" style="225" customWidth="1"/>
    <col min="25" max="25" width="0.88671875" style="225" customWidth="1"/>
    <col min="26" max="26" width="4.88671875" style="225" customWidth="1"/>
    <col min="27" max="27" width="2.109375" style="225" customWidth="1"/>
    <col min="28" max="28" width="0.5546875" style="225" customWidth="1"/>
    <col min="29" max="29" width="4.88671875" style="225" customWidth="1"/>
    <col min="30" max="30" width="2.109375" style="225" customWidth="1"/>
    <col min="31" max="31" width="0.88671875" style="225" customWidth="1"/>
    <col min="32" max="32" width="4.88671875" style="225" customWidth="1"/>
    <col min="33" max="33" width="2.109375" style="225" customWidth="1"/>
    <col min="34" max="34" width="0.5546875" style="225" customWidth="1"/>
    <col min="35" max="35" width="4.88671875" style="225" customWidth="1"/>
    <col min="36" max="36" width="2.109375" style="225" customWidth="1"/>
    <col min="37" max="37" width="0.88671875" style="225" customWidth="1"/>
    <col min="38" max="38" width="4.88671875" style="225" customWidth="1"/>
    <col min="39" max="39" width="2.109375" style="225" customWidth="1"/>
    <col min="40" max="40" width="0.5546875" style="225" customWidth="1"/>
    <col min="41" max="41" width="4.88671875" style="225" customWidth="1"/>
    <col min="42" max="42" width="2.109375" style="225" customWidth="1"/>
    <col min="43" max="43" width="6.109375" style="225" customWidth="1"/>
    <col min="44" max="44" width="4.109375" style="225" customWidth="1"/>
    <col min="45" max="45" width="2.5546875" style="225" customWidth="1"/>
    <col min="46" max="46" width="7" style="225" customWidth="1"/>
    <col min="47" max="47" width="1.5546875" style="225" customWidth="1"/>
    <col min="48" max="48" width="7" style="225" customWidth="1"/>
    <col min="49" max="16384" width="6.44140625" style="225"/>
  </cols>
  <sheetData>
    <row r="1" spans="1:46" ht="15" customHeight="1">
      <c r="A1" s="427" t="s">
        <v>20</v>
      </c>
      <c r="B1" s="427"/>
      <c r="C1" s="427"/>
      <c r="D1" s="427"/>
      <c r="E1" s="427"/>
      <c r="F1" s="427"/>
      <c r="G1" s="427"/>
      <c r="H1" s="427"/>
      <c r="I1" s="427"/>
      <c r="J1" s="215"/>
      <c r="K1" s="215"/>
      <c r="L1" s="224"/>
      <c r="M1" s="224"/>
      <c r="N1" s="224"/>
      <c r="O1" s="224"/>
      <c r="P1" s="224"/>
      <c r="Q1" s="224"/>
      <c r="R1" s="224"/>
      <c r="S1" s="224"/>
      <c r="T1" s="224"/>
      <c r="U1" s="224"/>
      <c r="V1" s="224"/>
      <c r="Y1" s="226"/>
      <c r="AA1" s="224" t="s">
        <v>96</v>
      </c>
      <c r="AB1" s="227"/>
      <c r="AC1" s="227"/>
      <c r="AD1" s="228"/>
      <c r="AE1" s="228"/>
      <c r="AF1" s="228"/>
      <c r="AG1" s="228"/>
      <c r="AH1" s="228"/>
      <c r="AI1" s="228"/>
      <c r="AJ1" s="228"/>
      <c r="AK1" s="228"/>
      <c r="AL1" s="228"/>
      <c r="AM1" s="228"/>
      <c r="AN1" s="228"/>
      <c r="AO1" s="228"/>
      <c r="AP1" s="228"/>
    </row>
    <row r="2" spans="1:46" ht="15" customHeight="1">
      <c r="A2" s="224"/>
      <c r="B2" s="224"/>
      <c r="C2" s="224"/>
      <c r="D2" s="224"/>
      <c r="E2" s="224"/>
      <c r="F2" s="224"/>
      <c r="G2" s="224"/>
      <c r="H2" s="224"/>
      <c r="I2" s="224"/>
      <c r="J2" s="224"/>
      <c r="K2" s="224"/>
      <c r="L2" s="224"/>
      <c r="M2" s="224"/>
      <c r="N2" s="224"/>
      <c r="O2" s="224"/>
      <c r="P2" s="224"/>
      <c r="Q2" s="224"/>
      <c r="R2" s="224"/>
      <c r="S2" s="224"/>
      <c r="T2" s="224"/>
      <c r="U2" s="224"/>
      <c r="V2" s="224"/>
      <c r="Y2" s="226"/>
      <c r="AA2" s="474" t="s">
        <v>14</v>
      </c>
      <c r="AB2" s="475"/>
      <c r="AC2" s="475"/>
      <c r="AD2" s="475"/>
      <c r="AE2" s="475"/>
      <c r="AF2" s="475"/>
      <c r="AG2" s="475"/>
      <c r="AH2" s="475"/>
      <c r="AI2" s="475"/>
      <c r="AJ2" s="475"/>
      <c r="AK2" s="475"/>
      <c r="AL2" s="475"/>
      <c r="AM2" s="475"/>
      <c r="AN2" s="475"/>
      <c r="AO2" s="475"/>
      <c r="AP2" s="475"/>
    </row>
    <row r="3" spans="1:46" ht="15" customHeight="1">
      <c r="A3" s="224"/>
      <c r="B3" s="224"/>
      <c r="C3" s="224"/>
      <c r="D3" s="224"/>
      <c r="E3" s="224"/>
      <c r="F3" s="224"/>
      <c r="G3" s="224"/>
      <c r="H3" s="224"/>
      <c r="I3" s="224"/>
      <c r="J3" s="224"/>
      <c r="K3" s="224"/>
      <c r="L3" s="224"/>
      <c r="M3" s="224"/>
      <c r="N3" s="224"/>
      <c r="O3" s="224"/>
      <c r="P3" s="224"/>
      <c r="Q3" s="224"/>
      <c r="R3" s="224"/>
      <c r="S3" s="224"/>
      <c r="T3" s="224"/>
      <c r="U3" s="224"/>
      <c r="V3" s="224"/>
      <c r="Y3" s="226"/>
      <c r="AA3" s="475"/>
      <c r="AB3" s="475"/>
      <c r="AC3" s="475"/>
      <c r="AD3" s="475"/>
      <c r="AE3" s="475"/>
      <c r="AF3" s="475"/>
      <c r="AG3" s="475"/>
      <c r="AH3" s="475"/>
      <c r="AI3" s="475"/>
      <c r="AJ3" s="475"/>
      <c r="AK3" s="475"/>
      <c r="AL3" s="475"/>
      <c r="AM3" s="475"/>
      <c r="AN3" s="475"/>
      <c r="AO3" s="475"/>
      <c r="AP3" s="475"/>
    </row>
    <row r="4" spans="1:46" ht="15" customHeight="1">
      <c r="A4" s="224"/>
      <c r="B4" s="224"/>
      <c r="C4" s="224"/>
      <c r="D4" s="224"/>
      <c r="E4" s="224"/>
      <c r="F4" s="224"/>
      <c r="G4" s="224"/>
      <c r="H4" s="224"/>
      <c r="I4" s="224"/>
      <c r="J4" s="224"/>
      <c r="K4" s="224"/>
      <c r="L4" s="224"/>
      <c r="M4" s="224"/>
      <c r="N4" s="224"/>
      <c r="O4" s="224"/>
      <c r="P4" s="224"/>
      <c r="Q4" s="224"/>
      <c r="R4" s="224"/>
      <c r="S4" s="224"/>
      <c r="T4" s="224"/>
      <c r="U4" s="224"/>
      <c r="V4" s="224"/>
      <c r="Y4" s="226"/>
      <c r="AA4" s="475"/>
      <c r="AB4" s="475"/>
      <c r="AC4" s="475"/>
      <c r="AD4" s="475"/>
      <c r="AE4" s="475"/>
      <c r="AF4" s="475"/>
      <c r="AG4" s="475"/>
      <c r="AH4" s="475"/>
      <c r="AI4" s="475"/>
      <c r="AJ4" s="475"/>
      <c r="AK4" s="475"/>
      <c r="AL4" s="475"/>
      <c r="AM4" s="475"/>
      <c r="AN4" s="475"/>
      <c r="AO4" s="475"/>
      <c r="AP4" s="475"/>
    </row>
    <row r="5" spans="1:46" ht="15" customHeight="1">
      <c r="A5" s="224"/>
      <c r="B5" s="224"/>
      <c r="C5" s="224"/>
      <c r="D5" s="224"/>
      <c r="E5" s="224"/>
      <c r="F5" s="224"/>
      <c r="G5" s="224"/>
      <c r="H5" s="224"/>
      <c r="I5" s="224"/>
      <c r="J5" s="224"/>
      <c r="K5" s="224"/>
      <c r="L5" s="224"/>
      <c r="M5" s="224"/>
      <c r="N5" s="224"/>
      <c r="O5" s="224"/>
      <c r="P5" s="224"/>
      <c r="Q5" s="224"/>
      <c r="R5" s="224"/>
      <c r="S5" s="224"/>
      <c r="T5" s="224"/>
      <c r="U5" s="224"/>
      <c r="V5" s="224"/>
      <c r="Y5" s="226"/>
      <c r="Z5" s="224"/>
      <c r="AA5" s="226"/>
      <c r="AB5" s="229"/>
      <c r="AC5" s="229"/>
      <c r="AD5" s="229"/>
      <c r="AE5" s="229"/>
      <c r="AF5" s="229"/>
      <c r="AG5" s="229"/>
      <c r="AH5" s="230"/>
      <c r="AI5" s="230"/>
      <c r="AJ5" s="230"/>
      <c r="AK5" s="230"/>
      <c r="AL5" s="230"/>
      <c r="AM5" s="230"/>
      <c r="AN5" s="230"/>
      <c r="AO5" s="226"/>
      <c r="AP5" s="226"/>
    </row>
    <row r="6" spans="1:46" ht="15" customHeight="1">
      <c r="A6" s="224"/>
      <c r="B6" s="224"/>
      <c r="C6" s="224"/>
      <c r="D6" s="224"/>
      <c r="E6" s="224"/>
      <c r="F6" s="224"/>
      <c r="G6" s="224"/>
      <c r="H6" s="224"/>
      <c r="I6" s="224"/>
      <c r="J6" s="224"/>
      <c r="K6" s="224"/>
      <c r="L6" s="224"/>
      <c r="M6" s="224"/>
      <c r="N6" s="224"/>
      <c r="O6" s="224"/>
      <c r="P6" s="224"/>
      <c r="Q6" s="224"/>
      <c r="R6" s="224"/>
      <c r="S6" s="224"/>
      <c r="T6" s="224"/>
      <c r="U6" s="224"/>
      <c r="V6" s="224"/>
      <c r="Y6" s="226"/>
      <c r="Z6" s="224"/>
      <c r="AA6" s="226"/>
      <c r="AB6" s="229"/>
      <c r="AC6" s="229"/>
      <c r="AD6" s="229"/>
      <c r="AE6" s="229"/>
      <c r="AF6" s="229"/>
      <c r="AG6" s="229"/>
      <c r="AH6" s="230"/>
      <c r="AI6" s="230"/>
      <c r="AJ6" s="230"/>
      <c r="AK6" s="230"/>
      <c r="AL6" s="230"/>
      <c r="AM6" s="230"/>
      <c r="AN6" s="230"/>
      <c r="AO6" s="226"/>
      <c r="AP6" s="226"/>
    </row>
    <row r="7" spans="1:46" ht="15" customHeight="1">
      <c r="A7" s="224"/>
      <c r="B7" s="224"/>
      <c r="C7" s="224"/>
      <c r="D7" s="224"/>
      <c r="E7" s="224"/>
      <c r="F7" s="224"/>
      <c r="G7" s="224"/>
      <c r="H7" s="224"/>
      <c r="I7" s="224"/>
      <c r="J7" s="224"/>
      <c r="K7" s="224"/>
      <c r="L7" s="224"/>
      <c r="M7" s="224"/>
      <c r="N7" s="224"/>
      <c r="O7" s="224"/>
      <c r="P7" s="224"/>
      <c r="Q7" s="224"/>
      <c r="R7" s="224"/>
      <c r="S7" s="224"/>
      <c r="T7" s="224"/>
      <c r="U7" s="224"/>
      <c r="V7" s="224"/>
      <c r="Y7" s="226"/>
      <c r="Z7" s="224"/>
      <c r="AA7" s="226"/>
      <c r="AB7" s="229"/>
      <c r="AC7" s="229"/>
      <c r="AD7" s="229"/>
      <c r="AE7" s="229"/>
      <c r="AF7" s="229"/>
      <c r="AG7" s="229"/>
      <c r="AH7" s="230"/>
      <c r="AI7" s="230"/>
      <c r="AJ7" s="230"/>
      <c r="AK7" s="230"/>
      <c r="AL7" s="230"/>
      <c r="AM7" s="230"/>
      <c r="AN7" s="230"/>
      <c r="AO7" s="226"/>
      <c r="AP7" s="226"/>
    </row>
    <row r="8" spans="1:46" ht="13.5" customHeight="1" thickBot="1">
      <c r="A8" s="224"/>
      <c r="B8" s="229" t="s">
        <v>145</v>
      </c>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31"/>
    </row>
    <row r="9" spans="1:46" ht="15" customHeight="1" thickBot="1">
      <c r="A9" s="232"/>
      <c r="B9" s="476" t="s">
        <v>97</v>
      </c>
      <c r="C9" s="476"/>
      <c r="D9" s="477"/>
      <c r="E9" s="477"/>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c r="AP9" s="233"/>
    </row>
    <row r="10" spans="1:46" ht="37.5" customHeight="1">
      <c r="A10" s="232"/>
      <c r="B10" s="478" t="s">
        <v>81</v>
      </c>
      <c r="C10" s="478"/>
      <c r="D10" s="478"/>
      <c r="E10" s="478"/>
      <c r="F10" s="478"/>
      <c r="G10" s="234"/>
      <c r="H10" s="479" t="s">
        <v>82</v>
      </c>
      <c r="I10" s="479"/>
      <c r="J10" s="479"/>
      <c r="K10" s="479"/>
      <c r="L10" s="479"/>
      <c r="M10" s="234"/>
      <c r="N10" s="478" t="s">
        <v>83</v>
      </c>
      <c r="O10" s="478"/>
      <c r="P10" s="478"/>
      <c r="Q10" s="478"/>
      <c r="R10" s="478"/>
      <c r="S10" s="234"/>
      <c r="T10" s="478" t="s">
        <v>92</v>
      </c>
      <c r="U10" s="478"/>
      <c r="V10" s="478"/>
      <c r="W10" s="478"/>
      <c r="X10" s="478"/>
      <c r="Y10" s="234"/>
      <c r="Z10" s="478" t="s">
        <v>93</v>
      </c>
      <c r="AA10" s="478"/>
      <c r="AB10" s="478"/>
      <c r="AC10" s="478"/>
      <c r="AD10" s="478"/>
      <c r="AE10" s="234"/>
      <c r="AF10" s="478" t="s">
        <v>94</v>
      </c>
      <c r="AG10" s="478"/>
      <c r="AH10" s="478"/>
      <c r="AI10" s="478"/>
      <c r="AJ10" s="478"/>
      <c r="AK10" s="234"/>
      <c r="AL10" s="479" t="s">
        <v>98</v>
      </c>
      <c r="AM10" s="479"/>
      <c r="AN10" s="479"/>
      <c r="AO10" s="479"/>
      <c r="AP10" s="479"/>
    </row>
    <row r="11" spans="1:46" ht="15" customHeight="1">
      <c r="A11" s="232"/>
      <c r="B11" s="473">
        <v>2018</v>
      </c>
      <c r="C11" s="473"/>
      <c r="D11" s="235"/>
      <c r="E11" s="473">
        <v>2022</v>
      </c>
      <c r="F11" s="473"/>
      <c r="G11" s="236"/>
      <c r="H11" s="473">
        <v>2018</v>
      </c>
      <c r="I11" s="473"/>
      <c r="J11" s="235"/>
      <c r="K11" s="473">
        <v>2022</v>
      </c>
      <c r="L11" s="473"/>
      <c r="M11" s="236"/>
      <c r="N11" s="473">
        <v>2018</v>
      </c>
      <c r="O11" s="473"/>
      <c r="P11" s="235"/>
      <c r="Q11" s="473">
        <v>2022</v>
      </c>
      <c r="R11" s="473"/>
      <c r="S11" s="236"/>
      <c r="T11" s="473">
        <v>2018</v>
      </c>
      <c r="U11" s="473"/>
      <c r="V11" s="235"/>
      <c r="W11" s="473">
        <v>2022</v>
      </c>
      <c r="X11" s="473"/>
      <c r="Y11" s="236"/>
      <c r="Z11" s="473">
        <v>2018</v>
      </c>
      <c r="AA11" s="473"/>
      <c r="AB11" s="235"/>
      <c r="AC11" s="473">
        <v>2022</v>
      </c>
      <c r="AD11" s="473"/>
      <c r="AE11" s="236"/>
      <c r="AF11" s="473">
        <v>2018</v>
      </c>
      <c r="AG11" s="473"/>
      <c r="AH11" s="235"/>
      <c r="AI11" s="473">
        <v>2022</v>
      </c>
      <c r="AJ11" s="473"/>
      <c r="AK11" s="236"/>
      <c r="AL11" s="473">
        <v>2018</v>
      </c>
      <c r="AM11" s="473"/>
      <c r="AN11" s="236"/>
      <c r="AO11" s="473">
        <v>2022</v>
      </c>
      <c r="AP11" s="473"/>
    </row>
    <row r="12" spans="1:46" ht="9" customHeight="1">
      <c r="A12" s="232"/>
      <c r="B12" s="235"/>
      <c r="C12" s="235"/>
      <c r="D12" s="235"/>
      <c r="E12" s="235"/>
      <c r="F12" s="235"/>
      <c r="G12" s="236"/>
      <c r="H12" s="235"/>
      <c r="I12" s="235"/>
      <c r="J12" s="235"/>
      <c r="K12" s="235"/>
      <c r="L12" s="235"/>
      <c r="M12" s="236"/>
      <c r="N12" s="235"/>
      <c r="O12" s="235"/>
      <c r="P12" s="235"/>
      <c r="Q12" s="235"/>
      <c r="R12" s="235"/>
      <c r="S12" s="236"/>
      <c r="T12" s="235"/>
      <c r="U12" s="235"/>
      <c r="V12" s="235"/>
      <c r="W12" s="235"/>
      <c r="X12" s="235"/>
      <c r="Y12" s="236"/>
      <c r="Z12" s="235"/>
      <c r="AA12" s="235"/>
      <c r="AB12" s="235"/>
      <c r="AC12" s="235"/>
      <c r="AD12" s="235"/>
      <c r="AE12" s="236"/>
      <c r="AF12" s="235"/>
      <c r="AG12" s="235"/>
      <c r="AH12" s="235"/>
      <c r="AI12" s="235"/>
      <c r="AJ12" s="235"/>
      <c r="AK12" s="236"/>
      <c r="AL12" s="235"/>
      <c r="AM12" s="235"/>
      <c r="AN12" s="236"/>
      <c r="AO12" s="235"/>
      <c r="AP12" s="235"/>
    </row>
    <row r="13" spans="1:46" ht="15" customHeight="1">
      <c r="A13" s="94" t="s">
        <v>24</v>
      </c>
      <c r="B13" s="169">
        <v>41.61</v>
      </c>
      <c r="C13" s="37" t="s">
        <v>25</v>
      </c>
      <c r="D13" s="237"/>
      <c r="E13" s="102" t="s">
        <v>133</v>
      </c>
      <c r="F13" s="37" t="s">
        <v>88</v>
      </c>
      <c r="G13" s="238"/>
      <c r="H13" s="169">
        <v>29.37</v>
      </c>
      <c r="I13" s="37" t="s">
        <v>25</v>
      </c>
      <c r="J13" s="237"/>
      <c r="K13" s="102" t="s">
        <v>133</v>
      </c>
      <c r="L13" s="37" t="s">
        <v>88</v>
      </c>
      <c r="M13" s="238"/>
      <c r="N13" s="169">
        <v>7.09</v>
      </c>
      <c r="O13" s="37" t="s">
        <v>25</v>
      </c>
      <c r="P13" s="237"/>
      <c r="Q13" s="102" t="s">
        <v>133</v>
      </c>
      <c r="R13" s="37" t="s">
        <v>88</v>
      </c>
      <c r="S13" s="238"/>
      <c r="T13" s="169">
        <v>5.29</v>
      </c>
      <c r="U13" s="37" t="s">
        <v>25</v>
      </c>
      <c r="V13" s="237"/>
      <c r="W13" s="102" t="s">
        <v>133</v>
      </c>
      <c r="X13" s="37" t="s">
        <v>88</v>
      </c>
      <c r="Y13" s="239"/>
      <c r="Z13" s="169">
        <v>4.09</v>
      </c>
      <c r="AA13" s="37" t="s">
        <v>25</v>
      </c>
      <c r="AB13" s="169"/>
      <c r="AC13" s="102" t="s">
        <v>133</v>
      </c>
      <c r="AD13" s="37" t="s">
        <v>88</v>
      </c>
      <c r="AE13" s="239"/>
      <c r="AF13" s="169">
        <v>8.4600000000000009</v>
      </c>
      <c r="AG13" s="37" t="s">
        <v>25</v>
      </c>
      <c r="AH13" s="169"/>
      <c r="AI13" s="102" t="s">
        <v>133</v>
      </c>
      <c r="AJ13" s="37" t="s">
        <v>88</v>
      </c>
      <c r="AK13" s="239"/>
      <c r="AL13" s="169">
        <v>4.08</v>
      </c>
      <c r="AM13" s="37" t="s">
        <v>25</v>
      </c>
      <c r="AN13" s="239"/>
      <c r="AO13" s="102" t="s">
        <v>133</v>
      </c>
      <c r="AP13" s="37" t="s">
        <v>88</v>
      </c>
      <c r="AQ13" s="240"/>
      <c r="AT13" s="37"/>
    </row>
    <row r="14" spans="1:46" ht="15" customHeight="1">
      <c r="A14" s="94" t="s">
        <v>26</v>
      </c>
      <c r="B14" s="169">
        <v>41.21</v>
      </c>
      <c r="C14" s="37" t="s">
        <v>25</v>
      </c>
      <c r="D14" s="237"/>
      <c r="E14" s="169">
        <v>40.65</v>
      </c>
      <c r="F14" s="37" t="s">
        <v>25</v>
      </c>
      <c r="G14" s="238"/>
      <c r="H14" s="169">
        <v>28.84</v>
      </c>
      <c r="I14" s="37" t="s">
        <v>25</v>
      </c>
      <c r="J14" s="237"/>
      <c r="K14" s="169">
        <v>30.19</v>
      </c>
      <c r="L14" s="37" t="s">
        <v>25</v>
      </c>
      <c r="M14" s="238"/>
      <c r="N14" s="169">
        <v>7.21</v>
      </c>
      <c r="O14" s="37" t="s">
        <v>25</v>
      </c>
      <c r="P14" s="237"/>
      <c r="Q14" s="169">
        <v>6.96</v>
      </c>
      <c r="R14" s="37" t="s">
        <v>25</v>
      </c>
      <c r="S14" s="238"/>
      <c r="T14" s="169">
        <v>6.15</v>
      </c>
      <c r="U14" s="37" t="s">
        <v>25</v>
      </c>
      <c r="V14" s="237"/>
      <c r="W14" s="169">
        <v>5.59</v>
      </c>
      <c r="X14" s="37" t="s">
        <v>25</v>
      </c>
      <c r="Y14" s="239"/>
      <c r="Z14" s="169">
        <v>4.59</v>
      </c>
      <c r="AA14" s="37" t="s">
        <v>25</v>
      </c>
      <c r="AB14" s="169"/>
      <c r="AC14" s="169">
        <v>4.1100000000000003</v>
      </c>
      <c r="AD14" s="37" t="s">
        <v>25</v>
      </c>
      <c r="AE14" s="239"/>
      <c r="AF14" s="169">
        <v>8.33</v>
      </c>
      <c r="AG14" s="37" t="s">
        <v>25</v>
      </c>
      <c r="AH14" s="169"/>
      <c r="AI14" s="169">
        <v>8.58</v>
      </c>
      <c r="AJ14" s="37" t="s">
        <v>25</v>
      </c>
      <c r="AK14" s="239"/>
      <c r="AL14" s="169">
        <v>3.67</v>
      </c>
      <c r="AM14" s="37" t="s">
        <v>25</v>
      </c>
      <c r="AN14" s="239"/>
      <c r="AO14" s="169">
        <v>3.91</v>
      </c>
      <c r="AP14" s="37" t="s">
        <v>25</v>
      </c>
      <c r="AQ14" s="240"/>
      <c r="AT14" s="37"/>
    </row>
    <row r="15" spans="1:46" ht="15" customHeight="1">
      <c r="A15" s="230" t="s">
        <v>27</v>
      </c>
      <c r="B15" s="178">
        <v>40.42</v>
      </c>
      <c r="C15" s="178" t="s">
        <v>88</v>
      </c>
      <c r="D15" s="241"/>
      <c r="E15" s="178">
        <v>41.48</v>
      </c>
      <c r="F15" s="178" t="s">
        <v>88</v>
      </c>
      <c r="G15" s="238"/>
      <c r="H15" s="178">
        <v>27</v>
      </c>
      <c r="I15" s="178" t="s">
        <v>88</v>
      </c>
      <c r="J15" s="241"/>
      <c r="K15" s="178">
        <v>28.02</v>
      </c>
      <c r="L15" s="178" t="s">
        <v>88</v>
      </c>
      <c r="M15" s="238"/>
      <c r="N15" s="178">
        <v>8.98</v>
      </c>
      <c r="O15" s="178" t="s">
        <v>88</v>
      </c>
      <c r="P15" s="241"/>
      <c r="Q15" s="178">
        <v>9.81</v>
      </c>
      <c r="R15" s="178" t="s">
        <v>88</v>
      </c>
      <c r="S15" s="238"/>
      <c r="T15" s="178">
        <v>6.3</v>
      </c>
      <c r="U15" s="178" t="s">
        <v>88</v>
      </c>
      <c r="V15" s="241"/>
      <c r="W15" s="178">
        <v>5.52</v>
      </c>
      <c r="X15" s="178" t="s">
        <v>88</v>
      </c>
      <c r="Y15" s="239"/>
      <c r="Z15" s="178">
        <v>6.42</v>
      </c>
      <c r="AA15" s="178" t="s">
        <v>88</v>
      </c>
      <c r="AB15" s="178"/>
      <c r="AC15" s="178">
        <v>3.82</v>
      </c>
      <c r="AD15" s="178" t="s">
        <v>88</v>
      </c>
      <c r="AE15" s="239"/>
      <c r="AF15" s="178">
        <v>7.47</v>
      </c>
      <c r="AG15" s="178" t="s">
        <v>88</v>
      </c>
      <c r="AH15" s="178"/>
      <c r="AI15" s="178">
        <v>7.44</v>
      </c>
      <c r="AJ15" s="178" t="s">
        <v>88</v>
      </c>
      <c r="AK15" s="239"/>
      <c r="AL15" s="178">
        <v>3.4299999999999997</v>
      </c>
      <c r="AM15" s="178" t="s">
        <v>88</v>
      </c>
      <c r="AN15" s="239"/>
      <c r="AO15" s="178">
        <v>3.92</v>
      </c>
      <c r="AP15" s="178" t="s">
        <v>88</v>
      </c>
      <c r="AQ15" s="240"/>
      <c r="AT15" s="178"/>
    </row>
    <row r="16" spans="1:46" ht="15" customHeight="1">
      <c r="A16" s="230" t="s">
        <v>28</v>
      </c>
      <c r="B16" s="178">
        <v>43.02</v>
      </c>
      <c r="C16" s="178" t="s">
        <v>88</v>
      </c>
      <c r="D16" s="241"/>
      <c r="E16" s="178">
        <v>44.86</v>
      </c>
      <c r="F16" s="178" t="s">
        <v>88</v>
      </c>
      <c r="G16" s="238"/>
      <c r="H16" s="178">
        <v>29.64</v>
      </c>
      <c r="I16" s="178" t="s">
        <v>88</v>
      </c>
      <c r="J16" s="241"/>
      <c r="K16" s="178">
        <v>27.33</v>
      </c>
      <c r="L16" s="178" t="s">
        <v>88</v>
      </c>
      <c r="M16" s="238"/>
      <c r="N16" s="178">
        <v>7.29</v>
      </c>
      <c r="O16" s="178" t="s">
        <v>88</v>
      </c>
      <c r="P16" s="241"/>
      <c r="Q16" s="178">
        <v>9.31</v>
      </c>
      <c r="R16" s="178" t="s">
        <v>88</v>
      </c>
      <c r="S16" s="238"/>
      <c r="T16" s="178">
        <v>5.31</v>
      </c>
      <c r="U16" s="178" t="s">
        <v>88</v>
      </c>
      <c r="V16" s="241"/>
      <c r="W16" s="178">
        <v>5.48</v>
      </c>
      <c r="X16" s="178" t="s">
        <v>88</v>
      </c>
      <c r="Y16" s="239"/>
      <c r="Z16" s="178">
        <v>3.05</v>
      </c>
      <c r="AA16" s="178" t="s">
        <v>88</v>
      </c>
      <c r="AB16" s="178"/>
      <c r="AC16" s="178">
        <v>2.88</v>
      </c>
      <c r="AD16" s="178" t="s">
        <v>88</v>
      </c>
      <c r="AE16" s="239"/>
      <c r="AF16" s="178">
        <v>10.38</v>
      </c>
      <c r="AG16" s="178" t="s">
        <v>88</v>
      </c>
      <c r="AH16" s="178"/>
      <c r="AI16" s="178">
        <v>8.77</v>
      </c>
      <c r="AJ16" s="178" t="s">
        <v>88</v>
      </c>
      <c r="AK16" s="239"/>
      <c r="AL16" s="178">
        <v>1.3</v>
      </c>
      <c r="AM16" s="178" t="s">
        <v>88</v>
      </c>
      <c r="AN16" s="239"/>
      <c r="AO16" s="178">
        <v>1.37</v>
      </c>
      <c r="AP16" s="178" t="s">
        <v>88</v>
      </c>
      <c r="AQ16" s="240"/>
    </row>
    <row r="17" spans="1:51" ht="15" customHeight="1">
      <c r="A17" s="230" t="s">
        <v>54</v>
      </c>
      <c r="B17" s="178">
        <v>43.57</v>
      </c>
      <c r="C17" s="178" t="s">
        <v>88</v>
      </c>
      <c r="D17" s="241"/>
      <c r="E17" s="178">
        <v>43.67</v>
      </c>
      <c r="F17" s="178" t="s">
        <v>88</v>
      </c>
      <c r="G17" s="238"/>
      <c r="H17" s="178">
        <v>33.369999999999997</v>
      </c>
      <c r="I17" s="178" t="s">
        <v>88</v>
      </c>
      <c r="J17" s="241"/>
      <c r="K17" s="178">
        <v>34.71</v>
      </c>
      <c r="L17" s="178" t="s">
        <v>88</v>
      </c>
      <c r="M17" s="238"/>
      <c r="N17" s="178">
        <v>6.23</v>
      </c>
      <c r="O17" s="178" t="s">
        <v>88</v>
      </c>
      <c r="P17" s="241"/>
      <c r="Q17" s="178">
        <v>5.92</v>
      </c>
      <c r="R17" s="178" t="s">
        <v>88</v>
      </c>
      <c r="S17" s="238"/>
      <c r="T17" s="178">
        <v>3.12</v>
      </c>
      <c r="U17" s="178" t="s">
        <v>88</v>
      </c>
      <c r="V17" s="241"/>
      <c r="W17" s="178">
        <v>2.92</v>
      </c>
      <c r="X17" s="178" t="s">
        <v>88</v>
      </c>
      <c r="Y17" s="239"/>
      <c r="Z17" s="178">
        <v>2.4700000000000002</v>
      </c>
      <c r="AA17" s="178" t="s">
        <v>88</v>
      </c>
      <c r="AB17" s="178"/>
      <c r="AC17" s="178">
        <v>2</v>
      </c>
      <c r="AD17" s="178" t="s">
        <v>88</v>
      </c>
      <c r="AE17" s="239"/>
      <c r="AF17" s="178">
        <v>9.24</v>
      </c>
      <c r="AG17" s="178" t="s">
        <v>88</v>
      </c>
      <c r="AH17" s="178"/>
      <c r="AI17" s="178">
        <v>8.4700000000000006</v>
      </c>
      <c r="AJ17" s="178" t="s">
        <v>88</v>
      </c>
      <c r="AK17" s="239"/>
      <c r="AL17" s="178">
        <v>2.0099999999999998</v>
      </c>
      <c r="AM17" s="178" t="s">
        <v>88</v>
      </c>
      <c r="AN17" s="239"/>
      <c r="AO17" s="178">
        <v>2.31</v>
      </c>
      <c r="AP17" s="178" t="s">
        <v>88</v>
      </c>
      <c r="AQ17" s="240"/>
    </row>
    <row r="18" spans="1:51" ht="15" customHeight="1">
      <c r="A18" s="230" t="s">
        <v>29</v>
      </c>
      <c r="B18" s="178">
        <v>39.590000000000003</v>
      </c>
      <c r="C18" s="178" t="s">
        <v>88</v>
      </c>
      <c r="D18" s="241"/>
      <c r="E18" s="178">
        <v>38.5</v>
      </c>
      <c r="F18" s="178" t="s">
        <v>25</v>
      </c>
      <c r="G18" s="238"/>
      <c r="H18" s="178">
        <v>21.49</v>
      </c>
      <c r="I18" s="178" t="s">
        <v>88</v>
      </c>
      <c r="J18" s="241"/>
      <c r="K18" s="178">
        <v>22.86</v>
      </c>
      <c r="L18" s="178" t="s">
        <v>25</v>
      </c>
      <c r="M18" s="238"/>
      <c r="N18" s="178">
        <v>15.78</v>
      </c>
      <c r="O18" s="178" t="s">
        <v>88</v>
      </c>
      <c r="P18" s="241"/>
      <c r="Q18" s="178">
        <v>17.399999999999999</v>
      </c>
      <c r="R18" s="178" t="s">
        <v>25</v>
      </c>
      <c r="S18" s="238"/>
      <c r="T18" s="178">
        <v>0.78</v>
      </c>
      <c r="U18" s="178" t="s">
        <v>88</v>
      </c>
      <c r="V18" s="241"/>
      <c r="W18" s="178">
        <v>0.79</v>
      </c>
      <c r="X18" s="178" t="s">
        <v>25</v>
      </c>
      <c r="Y18" s="239"/>
      <c r="Z18" s="178">
        <v>4.1399999999999997</v>
      </c>
      <c r="AA18" s="178" t="s">
        <v>88</v>
      </c>
      <c r="AB18" s="178"/>
      <c r="AC18" s="178">
        <v>3.07</v>
      </c>
      <c r="AD18" s="178" t="s">
        <v>25</v>
      </c>
      <c r="AE18" s="239"/>
      <c r="AF18" s="178">
        <v>11.11</v>
      </c>
      <c r="AG18" s="178" t="s">
        <v>88</v>
      </c>
      <c r="AH18" s="178"/>
      <c r="AI18" s="178">
        <v>10.8</v>
      </c>
      <c r="AJ18" s="178" t="s">
        <v>25</v>
      </c>
      <c r="AK18" s="239"/>
      <c r="AL18" s="178">
        <v>7.11</v>
      </c>
      <c r="AM18" s="178" t="s">
        <v>88</v>
      </c>
      <c r="AN18" s="239"/>
      <c r="AO18" s="178">
        <v>6.59</v>
      </c>
      <c r="AP18" s="178" t="s">
        <v>25</v>
      </c>
      <c r="AQ18" s="240"/>
    </row>
    <row r="19" spans="1:51" ht="15" customHeight="1">
      <c r="A19" s="230" t="s">
        <v>30</v>
      </c>
      <c r="B19" s="178">
        <v>36.08</v>
      </c>
      <c r="C19" s="178" t="s">
        <v>88</v>
      </c>
      <c r="D19" s="241"/>
      <c r="E19" s="178">
        <v>36.24</v>
      </c>
      <c r="F19" s="178" t="s">
        <v>25</v>
      </c>
      <c r="G19" s="238"/>
      <c r="H19" s="178">
        <v>33.47</v>
      </c>
      <c r="I19" s="178" t="s">
        <v>88</v>
      </c>
      <c r="J19" s="241"/>
      <c r="K19" s="178">
        <v>33.450000000000003</v>
      </c>
      <c r="L19" s="178" t="s">
        <v>25</v>
      </c>
      <c r="M19" s="238"/>
      <c r="N19" s="178">
        <v>6.98</v>
      </c>
      <c r="O19" s="178" t="s">
        <v>88</v>
      </c>
      <c r="P19" s="241"/>
      <c r="Q19" s="178">
        <v>7.14</v>
      </c>
      <c r="R19" s="178" t="s">
        <v>25</v>
      </c>
      <c r="S19" s="238"/>
      <c r="T19" s="178">
        <v>6.11</v>
      </c>
      <c r="U19" s="178" t="s">
        <v>88</v>
      </c>
      <c r="V19" s="241"/>
      <c r="W19" s="178">
        <v>5.59</v>
      </c>
      <c r="X19" s="178" t="s">
        <v>25</v>
      </c>
      <c r="Y19" s="239"/>
      <c r="Z19" s="178">
        <v>3.2</v>
      </c>
      <c r="AA19" s="178" t="s">
        <v>88</v>
      </c>
      <c r="AB19" s="178"/>
      <c r="AC19" s="178">
        <v>3.29</v>
      </c>
      <c r="AD19" s="178" t="s">
        <v>25</v>
      </c>
      <c r="AE19" s="239"/>
      <c r="AF19" s="178">
        <v>11.54</v>
      </c>
      <c r="AG19" s="178" t="s">
        <v>88</v>
      </c>
      <c r="AH19" s="178"/>
      <c r="AI19" s="178">
        <v>11.81</v>
      </c>
      <c r="AJ19" s="178" t="s">
        <v>25</v>
      </c>
      <c r="AK19" s="239"/>
      <c r="AL19" s="178">
        <v>2.63</v>
      </c>
      <c r="AM19" s="178" t="s">
        <v>88</v>
      </c>
      <c r="AN19" s="239"/>
      <c r="AO19" s="178">
        <v>2.48</v>
      </c>
      <c r="AP19" s="178" t="s">
        <v>25</v>
      </c>
      <c r="AQ19" s="240"/>
    </row>
    <row r="20" spans="1:51" ht="15" customHeight="1">
      <c r="A20" s="230" t="s">
        <v>31</v>
      </c>
      <c r="B20" s="178">
        <v>40.35</v>
      </c>
      <c r="C20" s="178" t="s">
        <v>88</v>
      </c>
      <c r="D20" s="241"/>
      <c r="E20" s="178">
        <v>40.98</v>
      </c>
      <c r="F20" s="178" t="s">
        <v>88</v>
      </c>
      <c r="G20" s="238"/>
      <c r="H20" s="178">
        <v>29.88</v>
      </c>
      <c r="I20" s="178" t="s">
        <v>88</v>
      </c>
      <c r="J20" s="241"/>
      <c r="K20" s="178">
        <v>30.63</v>
      </c>
      <c r="L20" s="37" t="s">
        <v>88</v>
      </c>
      <c r="M20" s="238"/>
      <c r="N20" s="178">
        <v>11.37</v>
      </c>
      <c r="O20" s="178" t="s">
        <v>88</v>
      </c>
      <c r="P20" s="241"/>
      <c r="Q20" s="178">
        <v>10.57</v>
      </c>
      <c r="R20" s="178" t="s">
        <v>88</v>
      </c>
      <c r="S20" s="238"/>
      <c r="T20" s="178">
        <v>0.31</v>
      </c>
      <c r="U20" s="178" t="s">
        <v>88</v>
      </c>
      <c r="V20" s="241"/>
      <c r="W20" s="178">
        <v>0.28000000000000003</v>
      </c>
      <c r="X20" s="178" t="s">
        <v>88</v>
      </c>
      <c r="Y20" s="239"/>
      <c r="Z20" s="178">
        <v>2.85</v>
      </c>
      <c r="AA20" s="178" t="s">
        <v>88</v>
      </c>
      <c r="AB20" s="178"/>
      <c r="AC20" s="178">
        <v>4.09</v>
      </c>
      <c r="AD20" s="178" t="s">
        <v>88</v>
      </c>
      <c r="AE20" s="239"/>
      <c r="AF20" s="178">
        <v>14.43</v>
      </c>
      <c r="AG20" s="178" t="s">
        <v>88</v>
      </c>
      <c r="AH20" s="178"/>
      <c r="AI20" s="178">
        <v>12.43</v>
      </c>
      <c r="AJ20" s="178" t="s">
        <v>88</v>
      </c>
      <c r="AK20" s="239"/>
      <c r="AL20" s="178">
        <v>0.82000000000000006</v>
      </c>
      <c r="AM20" s="178" t="s">
        <v>88</v>
      </c>
      <c r="AN20" s="239"/>
      <c r="AO20" s="178">
        <v>1.03</v>
      </c>
      <c r="AP20" s="178" t="s">
        <v>88</v>
      </c>
      <c r="AQ20" s="240"/>
    </row>
    <row r="21" spans="1:51" ht="15" customHeight="1">
      <c r="A21" s="230" t="s">
        <v>32</v>
      </c>
      <c r="B21" s="178">
        <v>31.41</v>
      </c>
      <c r="C21" s="178" t="s">
        <v>88</v>
      </c>
      <c r="D21" s="241"/>
      <c r="E21" s="178">
        <v>27.84</v>
      </c>
      <c r="F21" s="178" t="s">
        <v>88</v>
      </c>
      <c r="G21" s="238"/>
      <c r="H21" s="178">
        <v>39.65</v>
      </c>
      <c r="I21" s="39" t="s">
        <v>88</v>
      </c>
      <c r="J21" s="241"/>
      <c r="K21" s="178">
        <v>44.89</v>
      </c>
      <c r="L21" s="39" t="s">
        <v>88</v>
      </c>
      <c r="M21" s="238"/>
      <c r="N21" s="178">
        <v>5.68</v>
      </c>
      <c r="O21" s="178" t="s">
        <v>88</v>
      </c>
      <c r="P21" s="241"/>
      <c r="Q21" s="178">
        <v>5.47</v>
      </c>
      <c r="R21" s="178" t="s">
        <v>88</v>
      </c>
      <c r="S21" s="238"/>
      <c r="T21" s="178">
        <v>2.66</v>
      </c>
      <c r="U21" s="178" t="s">
        <v>88</v>
      </c>
      <c r="V21" s="241"/>
      <c r="W21" s="178">
        <v>2.59</v>
      </c>
      <c r="X21" s="178" t="s">
        <v>88</v>
      </c>
      <c r="Y21" s="239"/>
      <c r="Z21" s="178">
        <v>5.57</v>
      </c>
      <c r="AA21" s="178" t="s">
        <v>88</v>
      </c>
      <c r="AB21" s="178"/>
      <c r="AC21" s="178">
        <v>4.41</v>
      </c>
      <c r="AD21" s="178" t="s">
        <v>88</v>
      </c>
      <c r="AE21" s="239"/>
      <c r="AF21" s="178">
        <v>10.35</v>
      </c>
      <c r="AG21" s="178" t="s">
        <v>88</v>
      </c>
      <c r="AH21" s="178"/>
      <c r="AI21" s="178">
        <v>9.3699999999999992</v>
      </c>
      <c r="AJ21" s="178" t="s">
        <v>88</v>
      </c>
      <c r="AK21" s="239"/>
      <c r="AL21" s="178">
        <v>4.68</v>
      </c>
      <c r="AM21" s="178" t="s">
        <v>88</v>
      </c>
      <c r="AN21" s="239"/>
      <c r="AO21" s="178">
        <v>5.42</v>
      </c>
      <c r="AP21" s="178" t="s">
        <v>88</v>
      </c>
      <c r="AQ21" s="240"/>
    </row>
    <row r="22" spans="1:51" ht="15" customHeight="1">
      <c r="A22" s="230" t="s">
        <v>33</v>
      </c>
      <c r="B22" s="178">
        <v>54.13</v>
      </c>
      <c r="C22" s="178" t="s">
        <v>25</v>
      </c>
      <c r="D22" s="241"/>
      <c r="E22" s="178">
        <v>51.82</v>
      </c>
      <c r="F22" s="178" t="s">
        <v>25</v>
      </c>
      <c r="G22" s="238"/>
      <c r="H22" s="178">
        <v>20.28</v>
      </c>
      <c r="I22" s="178" t="s">
        <v>25</v>
      </c>
      <c r="J22" s="241"/>
      <c r="K22" s="178">
        <v>22.86</v>
      </c>
      <c r="L22" s="178" t="s">
        <v>25</v>
      </c>
      <c r="M22" s="238"/>
      <c r="N22" s="178">
        <v>4.03</v>
      </c>
      <c r="O22" s="178" t="s">
        <v>25</v>
      </c>
      <c r="P22" s="241"/>
      <c r="Q22" s="178">
        <v>3.83</v>
      </c>
      <c r="R22" s="178" t="s">
        <v>25</v>
      </c>
      <c r="S22" s="238"/>
      <c r="T22" s="178">
        <v>9.5299999999999994</v>
      </c>
      <c r="U22" s="178" t="s">
        <v>25</v>
      </c>
      <c r="V22" s="241"/>
      <c r="W22" s="178">
        <v>9.89</v>
      </c>
      <c r="X22" s="178" t="s">
        <v>25</v>
      </c>
      <c r="Y22" s="239"/>
      <c r="Z22" s="178">
        <v>3.46</v>
      </c>
      <c r="AA22" s="178" t="s">
        <v>25</v>
      </c>
      <c r="AB22" s="178"/>
      <c r="AC22" s="178">
        <v>3.67</v>
      </c>
      <c r="AD22" s="178" t="s">
        <v>25</v>
      </c>
      <c r="AE22" s="239"/>
      <c r="AF22" s="178">
        <v>6.58</v>
      </c>
      <c r="AG22" s="178" t="s">
        <v>25</v>
      </c>
      <c r="AH22" s="178"/>
      <c r="AI22" s="178">
        <v>5.56</v>
      </c>
      <c r="AJ22" s="178" t="s">
        <v>25</v>
      </c>
      <c r="AK22" s="239"/>
      <c r="AL22" s="178">
        <v>1.99</v>
      </c>
      <c r="AM22" s="178" t="s">
        <v>25</v>
      </c>
      <c r="AN22" s="239"/>
      <c r="AO22" s="178">
        <v>2.38</v>
      </c>
      <c r="AP22" s="178" t="s">
        <v>25</v>
      </c>
      <c r="AQ22" s="240"/>
    </row>
    <row r="23" spans="1:51" ht="15" customHeight="1">
      <c r="A23" s="230" t="s">
        <v>34</v>
      </c>
      <c r="B23" s="178">
        <v>41.58</v>
      </c>
      <c r="C23" s="178" t="s">
        <v>88</v>
      </c>
      <c r="D23" s="241"/>
      <c r="E23" s="178">
        <v>39.909999999999997</v>
      </c>
      <c r="F23" s="39" t="s">
        <v>88</v>
      </c>
      <c r="G23" s="238"/>
      <c r="H23" s="178">
        <v>27.37</v>
      </c>
      <c r="I23" s="178" t="s">
        <v>88</v>
      </c>
      <c r="J23" s="241"/>
      <c r="K23" s="178">
        <v>30.12</v>
      </c>
      <c r="L23" s="39" t="s">
        <v>88</v>
      </c>
      <c r="M23" s="238"/>
      <c r="N23" s="178">
        <v>7.06</v>
      </c>
      <c r="O23" s="178" t="s">
        <v>88</v>
      </c>
      <c r="P23" s="241"/>
      <c r="Q23" s="178">
        <v>6.3</v>
      </c>
      <c r="R23" s="39" t="s">
        <v>88</v>
      </c>
      <c r="S23" s="238"/>
      <c r="T23" s="178">
        <v>9.75</v>
      </c>
      <c r="U23" s="178" t="s">
        <v>88</v>
      </c>
      <c r="V23" s="241"/>
      <c r="W23" s="178">
        <v>8.99</v>
      </c>
      <c r="X23" s="39" t="s">
        <v>88</v>
      </c>
      <c r="Y23" s="239"/>
      <c r="Z23" s="178">
        <v>7.19</v>
      </c>
      <c r="AA23" s="178" t="s">
        <v>88</v>
      </c>
      <c r="AB23" s="178"/>
      <c r="AC23" s="178">
        <v>6.5</v>
      </c>
      <c r="AD23" s="39" t="s">
        <v>88</v>
      </c>
      <c r="AE23" s="239"/>
      <c r="AF23" s="178">
        <v>5.56</v>
      </c>
      <c r="AG23" s="178" t="s">
        <v>88</v>
      </c>
      <c r="AH23" s="178"/>
      <c r="AI23" s="178">
        <v>5.84</v>
      </c>
      <c r="AJ23" s="39" t="s">
        <v>88</v>
      </c>
      <c r="AK23" s="239"/>
      <c r="AL23" s="178">
        <v>1.49</v>
      </c>
      <c r="AM23" s="39" t="s">
        <v>88</v>
      </c>
      <c r="AN23" s="239"/>
      <c r="AO23" s="178">
        <v>2.34</v>
      </c>
      <c r="AP23" s="39" t="s">
        <v>88</v>
      </c>
      <c r="AQ23" s="240"/>
    </row>
    <row r="24" spans="1:51" ht="15" customHeight="1">
      <c r="A24" s="230" t="s">
        <v>35</v>
      </c>
      <c r="B24" s="178">
        <v>40.53</v>
      </c>
      <c r="C24" s="178" t="s">
        <v>88</v>
      </c>
      <c r="D24" s="241"/>
      <c r="E24" s="178">
        <v>39.47</v>
      </c>
      <c r="F24" s="178" t="s">
        <v>25</v>
      </c>
      <c r="G24" s="238"/>
      <c r="H24" s="178">
        <v>28.68</v>
      </c>
      <c r="I24" s="178" t="s">
        <v>88</v>
      </c>
      <c r="J24" s="241"/>
      <c r="K24" s="178">
        <v>31.1</v>
      </c>
      <c r="L24" s="178" t="s">
        <v>25</v>
      </c>
      <c r="M24" s="238"/>
      <c r="N24" s="178">
        <v>6.46</v>
      </c>
      <c r="O24" s="178" t="s">
        <v>88</v>
      </c>
      <c r="P24" s="241"/>
      <c r="Q24" s="178">
        <v>6.32</v>
      </c>
      <c r="R24" s="178" t="s">
        <v>25</v>
      </c>
      <c r="S24" s="238"/>
      <c r="T24" s="178">
        <v>5.27</v>
      </c>
      <c r="U24" s="178" t="s">
        <v>88</v>
      </c>
      <c r="V24" s="241"/>
      <c r="W24" s="178">
        <v>4.7699999999999996</v>
      </c>
      <c r="X24" s="178" t="s">
        <v>25</v>
      </c>
      <c r="Y24" s="239"/>
      <c r="Z24" s="178">
        <v>6.03</v>
      </c>
      <c r="AA24" s="178" t="s">
        <v>88</v>
      </c>
      <c r="AB24" s="178"/>
      <c r="AC24" s="178">
        <v>5.63</v>
      </c>
      <c r="AD24" s="178" t="s">
        <v>25</v>
      </c>
      <c r="AE24" s="239"/>
      <c r="AF24" s="178">
        <v>7.46</v>
      </c>
      <c r="AG24" s="178" t="s">
        <v>88</v>
      </c>
      <c r="AH24" s="178"/>
      <c r="AI24" s="178">
        <v>6.96</v>
      </c>
      <c r="AJ24" s="178" t="s">
        <v>25</v>
      </c>
      <c r="AK24" s="239"/>
      <c r="AL24" s="178">
        <v>5.58</v>
      </c>
      <c r="AM24" s="39" t="s">
        <v>88</v>
      </c>
      <c r="AN24" s="239"/>
      <c r="AO24" s="178">
        <v>5.73</v>
      </c>
      <c r="AP24" s="178" t="s">
        <v>25</v>
      </c>
      <c r="AQ24" s="240"/>
    </row>
    <row r="25" spans="1:51" ht="15" customHeight="1">
      <c r="A25" s="230" t="s">
        <v>36</v>
      </c>
      <c r="B25" s="178">
        <v>34.08</v>
      </c>
      <c r="C25" s="178" t="s">
        <v>88</v>
      </c>
      <c r="D25" s="241"/>
      <c r="E25" s="178">
        <v>33.92</v>
      </c>
      <c r="F25" s="178" t="s">
        <v>88</v>
      </c>
      <c r="G25" s="238"/>
      <c r="H25" s="178">
        <v>33.380000000000003</v>
      </c>
      <c r="I25" s="178" t="s">
        <v>88</v>
      </c>
      <c r="J25" s="241"/>
      <c r="K25" s="178">
        <v>36.93</v>
      </c>
      <c r="L25" s="178" t="s">
        <v>88</v>
      </c>
      <c r="M25" s="238"/>
      <c r="N25" s="178">
        <v>10.37</v>
      </c>
      <c r="O25" s="178" t="s">
        <v>88</v>
      </c>
      <c r="P25" s="241"/>
      <c r="Q25" s="178">
        <v>8.7200000000000006</v>
      </c>
      <c r="R25" s="178" t="s">
        <v>88</v>
      </c>
      <c r="S25" s="238"/>
      <c r="T25" s="178">
        <v>8.5</v>
      </c>
      <c r="U25" s="178" t="s">
        <v>88</v>
      </c>
      <c r="V25" s="241"/>
      <c r="W25" s="178">
        <v>7.52</v>
      </c>
      <c r="X25" s="178" t="s">
        <v>88</v>
      </c>
      <c r="Y25" s="239"/>
      <c r="Z25" s="178">
        <v>2.96</v>
      </c>
      <c r="AA25" s="178" t="s">
        <v>88</v>
      </c>
      <c r="AB25" s="178"/>
      <c r="AC25" s="178">
        <v>1.87</v>
      </c>
      <c r="AD25" s="178" t="s">
        <v>88</v>
      </c>
      <c r="AE25" s="239"/>
      <c r="AF25" s="178">
        <v>9.15</v>
      </c>
      <c r="AG25" s="178" t="s">
        <v>88</v>
      </c>
      <c r="AH25" s="178"/>
      <c r="AI25" s="178">
        <v>9.1</v>
      </c>
      <c r="AJ25" s="178" t="s">
        <v>88</v>
      </c>
      <c r="AK25" s="239"/>
      <c r="AL25" s="178">
        <v>1.56</v>
      </c>
      <c r="AM25" s="178" t="s">
        <v>88</v>
      </c>
      <c r="AN25" s="239"/>
      <c r="AO25" s="178">
        <v>1.95</v>
      </c>
      <c r="AP25" s="178" t="s">
        <v>88</v>
      </c>
      <c r="AQ25" s="240"/>
    </row>
    <row r="26" spans="1:51" ht="15" customHeight="1">
      <c r="A26" s="230" t="s">
        <v>37</v>
      </c>
      <c r="B26" s="178">
        <v>49.16</v>
      </c>
      <c r="C26" s="178" t="s">
        <v>88</v>
      </c>
      <c r="D26" s="241"/>
      <c r="E26" s="178">
        <v>48.09</v>
      </c>
      <c r="F26" s="178" t="s">
        <v>25</v>
      </c>
      <c r="G26" s="238"/>
      <c r="H26" s="178">
        <v>23.15</v>
      </c>
      <c r="I26" s="178" t="s">
        <v>88</v>
      </c>
      <c r="J26" s="241"/>
      <c r="K26" s="178">
        <v>22.9</v>
      </c>
      <c r="L26" s="178" t="s">
        <v>25</v>
      </c>
      <c r="M26" s="238"/>
      <c r="N26" s="178">
        <v>5.65</v>
      </c>
      <c r="O26" s="178" t="s">
        <v>88</v>
      </c>
      <c r="P26" s="241"/>
      <c r="Q26" s="178">
        <v>5.3</v>
      </c>
      <c r="R26" s="178" t="s">
        <v>25</v>
      </c>
      <c r="S26" s="238"/>
      <c r="T26" s="178">
        <v>9.36</v>
      </c>
      <c r="U26" s="178" t="s">
        <v>88</v>
      </c>
      <c r="V26" s="241"/>
      <c r="W26" s="178">
        <v>8.4499999999999993</v>
      </c>
      <c r="X26" s="178" t="s">
        <v>25</v>
      </c>
      <c r="Y26" s="239"/>
      <c r="Z26" s="178">
        <v>5.43</v>
      </c>
      <c r="AA26" s="178" t="s">
        <v>88</v>
      </c>
      <c r="AB26" s="178"/>
      <c r="AC26" s="178">
        <v>4.84</v>
      </c>
      <c r="AD26" s="178" t="s">
        <v>25</v>
      </c>
      <c r="AE26" s="239"/>
      <c r="AF26" s="178">
        <v>4.03</v>
      </c>
      <c r="AG26" s="178" t="s">
        <v>88</v>
      </c>
      <c r="AH26" s="178"/>
      <c r="AI26" s="178">
        <v>5.36</v>
      </c>
      <c r="AJ26" s="178" t="s">
        <v>25</v>
      </c>
      <c r="AK26" s="239"/>
      <c r="AL26" s="178">
        <v>3.23</v>
      </c>
      <c r="AM26" s="178" t="s">
        <v>25</v>
      </c>
      <c r="AN26" s="239"/>
      <c r="AO26" s="178">
        <v>5.07</v>
      </c>
      <c r="AP26" s="178" t="s">
        <v>25</v>
      </c>
      <c r="AQ26" s="240"/>
    </row>
    <row r="27" spans="1:51" ht="15" customHeight="1">
      <c r="A27" s="230" t="s">
        <v>38</v>
      </c>
      <c r="B27" s="178">
        <v>47.7</v>
      </c>
      <c r="C27" s="178" t="s">
        <v>88</v>
      </c>
      <c r="D27" s="241"/>
      <c r="E27" s="178">
        <v>40.630000000000003</v>
      </c>
      <c r="F27" s="178" t="s">
        <v>88</v>
      </c>
      <c r="G27" s="238"/>
      <c r="H27" s="178">
        <v>19.53</v>
      </c>
      <c r="I27" s="178" t="s">
        <v>88</v>
      </c>
      <c r="J27" s="241"/>
      <c r="K27" s="178">
        <v>34.49</v>
      </c>
      <c r="L27" s="178" t="s">
        <v>88</v>
      </c>
      <c r="M27" s="238"/>
      <c r="N27" s="178">
        <v>4.18</v>
      </c>
      <c r="O27" s="178" t="s">
        <v>88</v>
      </c>
      <c r="P27" s="241"/>
      <c r="Q27" s="178">
        <v>3.52</v>
      </c>
      <c r="R27" s="178" t="s">
        <v>88</v>
      </c>
      <c r="S27" s="238"/>
      <c r="T27" s="178">
        <v>7.81</v>
      </c>
      <c r="U27" s="178" t="s">
        <v>88</v>
      </c>
      <c r="V27" s="241"/>
      <c r="W27" s="178">
        <v>6.41</v>
      </c>
      <c r="X27" s="178" t="s">
        <v>88</v>
      </c>
      <c r="Y27" s="239"/>
      <c r="Z27" s="178">
        <v>5.57</v>
      </c>
      <c r="AA27" s="178" t="s">
        <v>88</v>
      </c>
      <c r="AB27" s="178"/>
      <c r="AC27" s="178">
        <v>4.54</v>
      </c>
      <c r="AD27" s="178" t="s">
        <v>88</v>
      </c>
      <c r="AE27" s="239"/>
      <c r="AF27" s="178">
        <v>6.83</v>
      </c>
      <c r="AG27" s="178" t="s">
        <v>88</v>
      </c>
      <c r="AH27" s="178"/>
      <c r="AI27" s="178">
        <v>4.58</v>
      </c>
      <c r="AJ27" s="178" t="s">
        <v>88</v>
      </c>
      <c r="AK27" s="239"/>
      <c r="AL27" s="178">
        <v>8.39</v>
      </c>
      <c r="AM27" s="178" t="s">
        <v>88</v>
      </c>
      <c r="AN27" s="239"/>
      <c r="AO27" s="178">
        <v>5.83</v>
      </c>
      <c r="AP27" s="178" t="s">
        <v>88</v>
      </c>
      <c r="AQ27" s="240"/>
    </row>
    <row r="28" spans="1:51" ht="15" customHeight="1">
      <c r="A28" s="230" t="s">
        <v>39</v>
      </c>
      <c r="B28" s="178">
        <v>46.39</v>
      </c>
      <c r="C28" s="178" t="s">
        <v>88</v>
      </c>
      <c r="D28" s="241"/>
      <c r="E28" s="178">
        <v>41.56</v>
      </c>
      <c r="F28" s="39" t="s">
        <v>88</v>
      </c>
      <c r="G28" s="238"/>
      <c r="H28" s="178">
        <v>27.42</v>
      </c>
      <c r="I28" s="178" t="s">
        <v>88</v>
      </c>
      <c r="J28" s="241"/>
      <c r="K28" s="178">
        <v>33.090000000000003</v>
      </c>
      <c r="L28" s="39" t="s">
        <v>88</v>
      </c>
      <c r="M28" s="238"/>
      <c r="N28" s="178">
        <v>8.7200000000000006</v>
      </c>
      <c r="O28" s="178" t="s">
        <v>88</v>
      </c>
      <c r="P28" s="241"/>
      <c r="Q28" s="178">
        <v>8.5</v>
      </c>
      <c r="R28" s="39" t="s">
        <v>88</v>
      </c>
      <c r="S28" s="238"/>
      <c r="T28" s="178">
        <v>1.24</v>
      </c>
      <c r="U28" s="178" t="s">
        <v>88</v>
      </c>
      <c r="V28" s="241"/>
      <c r="W28" s="178">
        <v>1.38</v>
      </c>
      <c r="X28" s="39" t="s">
        <v>88</v>
      </c>
      <c r="Y28" s="239"/>
      <c r="Z28" s="178">
        <v>4.29</v>
      </c>
      <c r="AA28" s="178" t="s">
        <v>88</v>
      </c>
      <c r="AB28" s="178"/>
      <c r="AC28" s="178">
        <v>3.09</v>
      </c>
      <c r="AD28" s="39" t="s">
        <v>88</v>
      </c>
      <c r="AE28" s="239"/>
      <c r="AF28" s="178">
        <v>10.87</v>
      </c>
      <c r="AG28" s="178" t="s">
        <v>88</v>
      </c>
      <c r="AH28" s="178"/>
      <c r="AI28" s="178">
        <v>10.5</v>
      </c>
      <c r="AJ28" s="39" t="s">
        <v>88</v>
      </c>
      <c r="AK28" s="239"/>
      <c r="AL28" s="178">
        <v>1.07</v>
      </c>
      <c r="AM28" s="178" t="s">
        <v>88</v>
      </c>
      <c r="AN28" s="239"/>
      <c r="AO28" s="178">
        <v>1.89</v>
      </c>
      <c r="AP28" s="39" t="s">
        <v>88</v>
      </c>
      <c r="AQ28" s="240"/>
    </row>
    <row r="29" spans="1:51" ht="15" customHeight="1">
      <c r="A29" s="230" t="s">
        <v>40</v>
      </c>
      <c r="B29" s="178">
        <v>41.25</v>
      </c>
      <c r="C29" s="178" t="s">
        <v>88</v>
      </c>
      <c r="D29" s="241"/>
      <c r="E29" s="178">
        <v>39.22</v>
      </c>
      <c r="F29" s="39" t="s">
        <v>88</v>
      </c>
      <c r="G29" s="238"/>
      <c r="H29" s="178">
        <v>30.4</v>
      </c>
      <c r="I29" s="178" t="s">
        <v>88</v>
      </c>
      <c r="J29" s="241"/>
      <c r="K29" s="178">
        <v>31.7</v>
      </c>
      <c r="L29" s="39" t="s">
        <v>88</v>
      </c>
      <c r="M29" s="238"/>
      <c r="N29" s="178">
        <v>8.9600000000000009</v>
      </c>
      <c r="O29" s="178" t="s">
        <v>88</v>
      </c>
      <c r="P29" s="241"/>
      <c r="Q29" s="178">
        <v>8.01</v>
      </c>
      <c r="R29" s="39" t="s">
        <v>88</v>
      </c>
      <c r="S29" s="238"/>
      <c r="T29" s="178">
        <v>2.36</v>
      </c>
      <c r="U29" s="178" t="s">
        <v>88</v>
      </c>
      <c r="V29" s="241"/>
      <c r="W29" s="178">
        <v>2.0299999999999998</v>
      </c>
      <c r="X29" s="39" t="s">
        <v>88</v>
      </c>
      <c r="Y29" s="239"/>
      <c r="Z29" s="178">
        <v>4.54</v>
      </c>
      <c r="AA29" s="178" t="s">
        <v>88</v>
      </c>
      <c r="AB29" s="178"/>
      <c r="AC29" s="178">
        <v>4.66</v>
      </c>
      <c r="AD29" s="39" t="s">
        <v>88</v>
      </c>
      <c r="AE29" s="239"/>
      <c r="AF29" s="178">
        <v>10.31</v>
      </c>
      <c r="AG29" s="178" t="s">
        <v>88</v>
      </c>
      <c r="AH29" s="178"/>
      <c r="AI29" s="178">
        <v>11.67</v>
      </c>
      <c r="AJ29" s="39" t="s">
        <v>88</v>
      </c>
      <c r="AK29" s="239"/>
      <c r="AL29" s="178">
        <v>2.19</v>
      </c>
      <c r="AM29" s="178" t="s">
        <v>88</v>
      </c>
      <c r="AN29" s="239"/>
      <c r="AO29" s="178">
        <v>2.7</v>
      </c>
      <c r="AP29" s="39" t="s">
        <v>88</v>
      </c>
      <c r="AQ29" s="240"/>
      <c r="AY29" s="240"/>
    </row>
    <row r="30" spans="1:51" ht="15" customHeight="1">
      <c r="A30" s="230" t="s">
        <v>41</v>
      </c>
      <c r="B30" s="178">
        <v>32.83</v>
      </c>
      <c r="C30" s="178" t="s">
        <v>88</v>
      </c>
      <c r="D30" s="241"/>
      <c r="E30" s="178">
        <v>33.46</v>
      </c>
      <c r="F30" s="178" t="s">
        <v>88</v>
      </c>
      <c r="G30" s="238"/>
      <c r="H30" s="178">
        <v>26.05</v>
      </c>
      <c r="I30" s="178" t="s">
        <v>88</v>
      </c>
      <c r="J30" s="241"/>
      <c r="K30" s="178">
        <v>28.09</v>
      </c>
      <c r="L30" s="178" t="s">
        <v>88</v>
      </c>
      <c r="M30" s="238"/>
      <c r="N30" s="178">
        <v>12.02</v>
      </c>
      <c r="O30" s="178" t="s">
        <v>88</v>
      </c>
      <c r="P30" s="241"/>
      <c r="Q30" s="178">
        <v>11.18</v>
      </c>
      <c r="R30" s="178" t="s">
        <v>88</v>
      </c>
      <c r="S30" s="238"/>
      <c r="T30" s="178">
        <v>7.49</v>
      </c>
      <c r="U30" s="178" t="s">
        <v>88</v>
      </c>
      <c r="V30" s="241"/>
      <c r="W30" s="178">
        <v>6.48</v>
      </c>
      <c r="X30" s="178" t="s">
        <v>88</v>
      </c>
      <c r="Y30" s="239"/>
      <c r="Z30" s="178">
        <v>3.08</v>
      </c>
      <c r="AA30" s="178" t="s">
        <v>88</v>
      </c>
      <c r="AB30" s="178"/>
      <c r="AC30" s="178">
        <v>2.92</v>
      </c>
      <c r="AD30" s="178" t="s">
        <v>88</v>
      </c>
      <c r="AE30" s="239"/>
      <c r="AF30" s="178">
        <v>15.53</v>
      </c>
      <c r="AG30" s="178" t="s">
        <v>88</v>
      </c>
      <c r="AH30" s="178"/>
      <c r="AI30" s="178">
        <v>14.76</v>
      </c>
      <c r="AJ30" s="178" t="s">
        <v>88</v>
      </c>
      <c r="AK30" s="239"/>
      <c r="AL30" s="178">
        <v>2.99</v>
      </c>
      <c r="AM30" s="178" t="s">
        <v>88</v>
      </c>
      <c r="AN30" s="239"/>
      <c r="AO30" s="178">
        <v>3.11</v>
      </c>
      <c r="AP30" s="178" t="s">
        <v>88</v>
      </c>
      <c r="AQ30" s="240"/>
    </row>
    <row r="31" spans="1:51" ht="15" customHeight="1">
      <c r="A31" s="230" t="s">
        <v>42</v>
      </c>
      <c r="B31" s="178">
        <v>43.91</v>
      </c>
      <c r="C31" s="107" t="s">
        <v>88</v>
      </c>
      <c r="D31" s="241"/>
      <c r="E31" s="178">
        <v>44.02</v>
      </c>
      <c r="F31" s="39" t="s">
        <v>88</v>
      </c>
      <c r="G31" s="238"/>
      <c r="H31" s="178">
        <v>27.96</v>
      </c>
      <c r="I31" s="107" t="s">
        <v>88</v>
      </c>
      <c r="J31" s="241"/>
      <c r="K31" s="178">
        <v>31.37</v>
      </c>
      <c r="L31" s="39" t="s">
        <v>88</v>
      </c>
      <c r="M31" s="238"/>
      <c r="N31" s="178">
        <v>5.93</v>
      </c>
      <c r="O31" s="107" t="s">
        <v>88</v>
      </c>
      <c r="P31" s="241"/>
      <c r="Q31" s="178">
        <v>5.0199999999999996</v>
      </c>
      <c r="R31" s="39" t="s">
        <v>88</v>
      </c>
      <c r="S31" s="238"/>
      <c r="T31" s="178">
        <v>5.01</v>
      </c>
      <c r="U31" s="107" t="s">
        <v>88</v>
      </c>
      <c r="V31" s="241"/>
      <c r="W31" s="178">
        <v>4.3099999999999996</v>
      </c>
      <c r="X31" s="39" t="s">
        <v>88</v>
      </c>
      <c r="Y31" s="239"/>
      <c r="Z31" s="178">
        <v>1.63</v>
      </c>
      <c r="AA31" s="107" t="s">
        <v>88</v>
      </c>
      <c r="AB31" s="178"/>
      <c r="AC31" s="178">
        <v>1.51</v>
      </c>
      <c r="AD31" s="39" t="s">
        <v>88</v>
      </c>
      <c r="AE31" s="239"/>
      <c r="AF31" s="178">
        <v>11.33</v>
      </c>
      <c r="AG31" s="107" t="s">
        <v>88</v>
      </c>
      <c r="AH31" s="178"/>
      <c r="AI31" s="178">
        <v>10.53</v>
      </c>
      <c r="AJ31" s="39" t="s">
        <v>88</v>
      </c>
      <c r="AK31" s="239"/>
      <c r="AL31" s="178">
        <v>4.24</v>
      </c>
      <c r="AM31" s="107" t="s">
        <v>88</v>
      </c>
      <c r="AN31" s="239"/>
      <c r="AO31" s="178">
        <v>3.25</v>
      </c>
      <c r="AP31" s="39" t="s">
        <v>88</v>
      </c>
      <c r="AQ31" s="240"/>
    </row>
    <row r="32" spans="1:51" ht="15" customHeight="1">
      <c r="A32" s="230" t="s">
        <v>43</v>
      </c>
      <c r="B32" s="178">
        <v>44.27</v>
      </c>
      <c r="C32" s="178" t="s">
        <v>88</v>
      </c>
      <c r="D32" s="241"/>
      <c r="E32" s="178">
        <v>41.68</v>
      </c>
      <c r="F32" s="178" t="s">
        <v>88</v>
      </c>
      <c r="G32" s="238"/>
      <c r="H32" s="178">
        <v>34.43</v>
      </c>
      <c r="I32" s="178" t="s">
        <v>88</v>
      </c>
      <c r="J32" s="241"/>
      <c r="K32" s="178">
        <v>33.590000000000003</v>
      </c>
      <c r="L32" s="178" t="s">
        <v>88</v>
      </c>
      <c r="M32" s="238"/>
      <c r="N32" s="178">
        <v>4.04</v>
      </c>
      <c r="O32" s="178" t="s">
        <v>88</v>
      </c>
      <c r="P32" s="241"/>
      <c r="Q32" s="178">
        <v>3.96</v>
      </c>
      <c r="R32" s="178" t="s">
        <v>88</v>
      </c>
      <c r="S32" s="238"/>
      <c r="T32" s="178">
        <v>8.1</v>
      </c>
      <c r="U32" s="178" t="s">
        <v>88</v>
      </c>
      <c r="V32" s="241"/>
      <c r="W32" s="178">
        <v>6.99</v>
      </c>
      <c r="X32" s="178" t="s">
        <v>88</v>
      </c>
      <c r="Y32" s="239"/>
      <c r="Z32" s="178">
        <v>1.46</v>
      </c>
      <c r="AA32" s="178" t="s">
        <v>88</v>
      </c>
      <c r="AB32" s="178"/>
      <c r="AC32" s="178">
        <v>4.74</v>
      </c>
      <c r="AD32" s="178" t="s">
        <v>88</v>
      </c>
      <c r="AE32" s="239"/>
      <c r="AF32" s="178">
        <v>5.63</v>
      </c>
      <c r="AG32" s="178" t="s">
        <v>88</v>
      </c>
      <c r="AH32" s="178"/>
      <c r="AI32" s="178">
        <v>5.9</v>
      </c>
      <c r="AJ32" s="178" t="s">
        <v>88</v>
      </c>
      <c r="AK32" s="239"/>
      <c r="AL32" s="178">
        <v>2.0699999999999998</v>
      </c>
      <c r="AM32" s="178" t="s">
        <v>88</v>
      </c>
      <c r="AN32" s="239"/>
      <c r="AO32" s="178">
        <v>3.1399999999999997</v>
      </c>
      <c r="AP32" s="178" t="s">
        <v>88</v>
      </c>
      <c r="AQ32" s="240"/>
    </row>
    <row r="33" spans="1:43" ht="15" customHeight="1">
      <c r="A33" s="230" t="s">
        <v>44</v>
      </c>
      <c r="B33" s="178">
        <v>38.18</v>
      </c>
      <c r="C33" s="178" t="s">
        <v>88</v>
      </c>
      <c r="D33" s="241"/>
      <c r="E33" s="178">
        <v>38.19</v>
      </c>
      <c r="F33" s="178" t="s">
        <v>88</v>
      </c>
      <c r="G33" s="238"/>
      <c r="H33" s="178">
        <v>34.36</v>
      </c>
      <c r="I33" s="178" t="s">
        <v>88</v>
      </c>
      <c r="J33" s="241"/>
      <c r="K33" s="178">
        <v>36.69</v>
      </c>
      <c r="L33" s="178" t="s">
        <v>88</v>
      </c>
      <c r="M33" s="238"/>
      <c r="N33" s="178">
        <v>9.23</v>
      </c>
      <c r="O33" s="178" t="s">
        <v>88</v>
      </c>
      <c r="P33" s="241"/>
      <c r="Q33" s="178">
        <v>8.64</v>
      </c>
      <c r="R33" s="178" t="s">
        <v>88</v>
      </c>
      <c r="S33" s="238"/>
      <c r="T33" s="178">
        <v>3.66</v>
      </c>
      <c r="U33" s="178" t="s">
        <v>88</v>
      </c>
      <c r="V33" s="241"/>
      <c r="W33" s="178">
        <v>3.29</v>
      </c>
      <c r="X33" s="178" t="s">
        <v>88</v>
      </c>
      <c r="Y33" s="239"/>
      <c r="Z33" s="178">
        <v>3.16</v>
      </c>
      <c r="AA33" s="178" t="s">
        <v>88</v>
      </c>
      <c r="AB33" s="178"/>
      <c r="AC33" s="178">
        <v>1.83</v>
      </c>
      <c r="AD33" s="178" t="s">
        <v>88</v>
      </c>
      <c r="AE33" s="239"/>
      <c r="AF33" s="178">
        <v>4.2300000000000004</v>
      </c>
      <c r="AG33" s="178" t="s">
        <v>88</v>
      </c>
      <c r="AH33" s="178"/>
      <c r="AI33" s="178">
        <v>4.71</v>
      </c>
      <c r="AJ33" s="178" t="s">
        <v>88</v>
      </c>
      <c r="AK33" s="239"/>
      <c r="AL33" s="178">
        <v>7.17</v>
      </c>
      <c r="AM33" s="178" t="s">
        <v>88</v>
      </c>
      <c r="AN33" s="239"/>
      <c r="AO33" s="178">
        <v>6.65</v>
      </c>
      <c r="AP33" s="178" t="s">
        <v>88</v>
      </c>
      <c r="AQ33" s="240"/>
    </row>
    <row r="34" spans="1:43" ht="15" customHeight="1">
      <c r="A34" s="230" t="s">
        <v>45</v>
      </c>
      <c r="B34" s="178">
        <v>44.47</v>
      </c>
      <c r="C34" s="178" t="s">
        <v>88</v>
      </c>
      <c r="D34" s="241"/>
      <c r="E34" s="178">
        <v>44.56</v>
      </c>
      <c r="F34" s="178" t="s">
        <v>88</v>
      </c>
      <c r="G34" s="238"/>
      <c r="H34" s="178">
        <v>26.48</v>
      </c>
      <c r="I34" s="178" t="s">
        <v>88</v>
      </c>
      <c r="J34" s="241"/>
      <c r="K34" s="178">
        <v>28.2</v>
      </c>
      <c r="L34" s="178" t="s">
        <v>88</v>
      </c>
      <c r="M34" s="238"/>
      <c r="N34" s="178">
        <v>6.31</v>
      </c>
      <c r="O34" s="178" t="s">
        <v>88</v>
      </c>
      <c r="P34" s="241"/>
      <c r="Q34" s="178">
        <v>5.32</v>
      </c>
      <c r="R34" s="178" t="s">
        <v>88</v>
      </c>
      <c r="S34" s="238"/>
      <c r="T34" s="178">
        <v>5.65</v>
      </c>
      <c r="U34" s="178" t="s">
        <v>88</v>
      </c>
      <c r="V34" s="241"/>
      <c r="W34" s="178">
        <v>5</v>
      </c>
      <c r="X34" s="178" t="s">
        <v>88</v>
      </c>
      <c r="Y34" s="239"/>
      <c r="Z34" s="178">
        <v>5.41</v>
      </c>
      <c r="AA34" s="178" t="s">
        <v>88</v>
      </c>
      <c r="AB34" s="178"/>
      <c r="AC34" s="178">
        <v>5.6</v>
      </c>
      <c r="AD34" s="178" t="s">
        <v>88</v>
      </c>
      <c r="AE34" s="239"/>
      <c r="AF34" s="178">
        <v>9.4700000000000006</v>
      </c>
      <c r="AG34" s="178" t="s">
        <v>88</v>
      </c>
      <c r="AH34" s="178"/>
      <c r="AI34" s="178">
        <v>9.1300000000000008</v>
      </c>
      <c r="AJ34" s="178" t="s">
        <v>88</v>
      </c>
      <c r="AK34" s="239"/>
      <c r="AL34" s="178">
        <v>2.21</v>
      </c>
      <c r="AM34" s="178" t="s">
        <v>88</v>
      </c>
      <c r="AN34" s="239"/>
      <c r="AO34" s="178">
        <v>2.1800000000000002</v>
      </c>
      <c r="AP34" s="178" t="s">
        <v>88</v>
      </c>
      <c r="AQ34" s="240"/>
    </row>
    <row r="35" spans="1:43" ht="15" customHeight="1">
      <c r="A35" s="230" t="s">
        <v>46</v>
      </c>
      <c r="B35" s="178">
        <v>47.42</v>
      </c>
      <c r="C35" s="178" t="s">
        <v>88</v>
      </c>
      <c r="D35" s="241"/>
      <c r="E35" s="178">
        <v>44.76</v>
      </c>
      <c r="F35" s="178" t="s">
        <v>88</v>
      </c>
      <c r="G35" s="238"/>
      <c r="H35" s="178">
        <v>22.03</v>
      </c>
      <c r="I35" s="178" t="s">
        <v>88</v>
      </c>
      <c r="J35" s="241"/>
      <c r="K35" s="178">
        <v>25.7</v>
      </c>
      <c r="L35" s="178" t="s">
        <v>88</v>
      </c>
      <c r="M35" s="238"/>
      <c r="N35" s="178">
        <v>6.82</v>
      </c>
      <c r="O35" s="178" t="s">
        <v>88</v>
      </c>
      <c r="P35" s="241"/>
      <c r="Q35" s="178">
        <v>4.67</v>
      </c>
      <c r="R35" s="178" t="s">
        <v>88</v>
      </c>
      <c r="S35" s="238"/>
      <c r="T35" s="178">
        <v>8.7799999999999994</v>
      </c>
      <c r="U35" s="178" t="s">
        <v>88</v>
      </c>
      <c r="V35" s="241"/>
      <c r="W35" s="178">
        <v>6.84</v>
      </c>
      <c r="X35" s="178" t="s">
        <v>88</v>
      </c>
      <c r="Y35" s="239"/>
      <c r="Z35" s="178">
        <v>1.22</v>
      </c>
      <c r="AA35" s="178" t="s">
        <v>88</v>
      </c>
      <c r="AB35" s="178"/>
      <c r="AC35" s="178">
        <v>0.9</v>
      </c>
      <c r="AD35" s="178" t="s">
        <v>88</v>
      </c>
      <c r="AE35" s="239"/>
      <c r="AF35" s="178">
        <v>13.04</v>
      </c>
      <c r="AG35" s="178" t="s">
        <v>88</v>
      </c>
      <c r="AH35" s="178"/>
      <c r="AI35" s="178">
        <v>15.56</v>
      </c>
      <c r="AJ35" s="178" t="s">
        <v>88</v>
      </c>
      <c r="AK35" s="239"/>
      <c r="AL35" s="178">
        <v>0.69000000000000006</v>
      </c>
      <c r="AM35" s="178" t="s">
        <v>88</v>
      </c>
      <c r="AN35" s="239"/>
      <c r="AO35" s="178">
        <v>1.5699999999999998</v>
      </c>
      <c r="AP35" s="178" t="s">
        <v>88</v>
      </c>
      <c r="AQ35" s="240"/>
    </row>
    <row r="36" spans="1:43" ht="15" customHeight="1">
      <c r="A36" s="230" t="s">
        <v>47</v>
      </c>
      <c r="B36" s="178">
        <v>50.08</v>
      </c>
      <c r="C36" s="178" t="s">
        <v>88</v>
      </c>
      <c r="D36" s="241"/>
      <c r="E36" s="178">
        <v>47.48</v>
      </c>
      <c r="F36" s="178" t="s">
        <v>88</v>
      </c>
      <c r="G36" s="238"/>
      <c r="H36" s="178">
        <v>26.15</v>
      </c>
      <c r="I36" s="178" t="s">
        <v>88</v>
      </c>
      <c r="J36" s="241"/>
      <c r="K36" s="178">
        <v>28.7</v>
      </c>
      <c r="L36" s="178" t="s">
        <v>88</v>
      </c>
      <c r="M36" s="238"/>
      <c r="N36" s="178">
        <v>7.03</v>
      </c>
      <c r="O36" s="178" t="s">
        <v>88</v>
      </c>
      <c r="P36" s="241"/>
      <c r="Q36" s="178">
        <v>6.69</v>
      </c>
      <c r="R36" s="178" t="s">
        <v>88</v>
      </c>
      <c r="S36" s="238"/>
      <c r="T36" s="178">
        <v>7.7</v>
      </c>
      <c r="U36" s="178" t="s">
        <v>88</v>
      </c>
      <c r="V36" s="241"/>
      <c r="W36" s="178">
        <v>7.55</v>
      </c>
      <c r="X36" s="178" t="s">
        <v>88</v>
      </c>
      <c r="Y36" s="239"/>
      <c r="Z36" s="178">
        <v>2.99</v>
      </c>
      <c r="AA36" s="178" t="s">
        <v>88</v>
      </c>
      <c r="AB36" s="178"/>
      <c r="AC36" s="178">
        <v>2.85</v>
      </c>
      <c r="AD36" s="178" t="s">
        <v>88</v>
      </c>
      <c r="AE36" s="239"/>
      <c r="AF36" s="178">
        <v>5.0999999999999996</v>
      </c>
      <c r="AG36" s="178" t="s">
        <v>88</v>
      </c>
      <c r="AH36" s="178"/>
      <c r="AI36" s="178">
        <v>5.3</v>
      </c>
      <c r="AJ36" s="178" t="s">
        <v>88</v>
      </c>
      <c r="AK36" s="239"/>
      <c r="AL36" s="178">
        <v>0.95</v>
      </c>
      <c r="AM36" s="178" t="s">
        <v>88</v>
      </c>
      <c r="AN36" s="239"/>
      <c r="AO36" s="178">
        <v>1.43</v>
      </c>
      <c r="AP36" s="178" t="s">
        <v>88</v>
      </c>
      <c r="AQ36" s="240"/>
    </row>
    <row r="37" spans="1:43" ht="15" customHeight="1">
      <c r="A37" s="230" t="s">
        <v>48</v>
      </c>
      <c r="B37" s="178">
        <v>49.16</v>
      </c>
      <c r="C37" s="178" t="s">
        <v>88</v>
      </c>
      <c r="D37" s="241"/>
      <c r="E37" s="178">
        <v>49.51</v>
      </c>
      <c r="F37" s="178" t="s">
        <v>88</v>
      </c>
      <c r="G37" s="238"/>
      <c r="H37" s="178">
        <v>28.9</v>
      </c>
      <c r="I37" s="178" t="s">
        <v>88</v>
      </c>
      <c r="J37" s="241"/>
      <c r="K37" s="178">
        <v>27.83</v>
      </c>
      <c r="L37" s="178" t="s">
        <v>88</v>
      </c>
      <c r="M37" s="238"/>
      <c r="N37" s="178">
        <v>6.2</v>
      </c>
      <c r="O37" s="178" t="s">
        <v>88</v>
      </c>
      <c r="P37" s="241"/>
      <c r="Q37" s="178">
        <v>4.9400000000000004</v>
      </c>
      <c r="R37" s="178" t="s">
        <v>88</v>
      </c>
      <c r="S37" s="238"/>
      <c r="T37" s="178">
        <v>4.34</v>
      </c>
      <c r="U37" s="178" t="s">
        <v>88</v>
      </c>
      <c r="V37" s="241"/>
      <c r="W37" s="178">
        <v>4</v>
      </c>
      <c r="X37" s="178" t="s">
        <v>88</v>
      </c>
      <c r="Y37" s="239"/>
      <c r="Z37" s="178">
        <v>0.36</v>
      </c>
      <c r="AA37" s="178" t="s">
        <v>88</v>
      </c>
      <c r="AB37" s="178"/>
      <c r="AC37" s="178">
        <v>0.41</v>
      </c>
      <c r="AD37" s="178" t="s">
        <v>88</v>
      </c>
      <c r="AE37" s="239"/>
      <c r="AF37" s="178">
        <v>10.220000000000001</v>
      </c>
      <c r="AG37" s="178" t="s">
        <v>88</v>
      </c>
      <c r="AH37" s="178"/>
      <c r="AI37" s="178">
        <v>11.85</v>
      </c>
      <c r="AJ37" s="178" t="s">
        <v>88</v>
      </c>
      <c r="AK37" s="239"/>
      <c r="AL37" s="178">
        <v>0.79999999999999993</v>
      </c>
      <c r="AM37" s="178" t="s">
        <v>25</v>
      </c>
      <c r="AN37" s="239"/>
      <c r="AO37" s="178">
        <v>1.46</v>
      </c>
      <c r="AP37" s="178" t="s">
        <v>88</v>
      </c>
      <c r="AQ37" s="240"/>
    </row>
    <row r="38" spans="1:43" ht="15" customHeight="1">
      <c r="A38" s="230" t="s">
        <v>49</v>
      </c>
      <c r="B38" s="178">
        <v>41.34</v>
      </c>
      <c r="C38" s="178" t="s">
        <v>88</v>
      </c>
      <c r="D38" s="241"/>
      <c r="E38" s="178">
        <v>39.659999999999997</v>
      </c>
      <c r="F38" s="39" t="s">
        <v>88</v>
      </c>
      <c r="G38" s="238"/>
      <c r="H38" s="178">
        <v>34.380000000000003</v>
      </c>
      <c r="I38" s="178" t="s">
        <v>88</v>
      </c>
      <c r="J38" s="241"/>
      <c r="K38" s="178">
        <v>36.950000000000003</v>
      </c>
      <c r="L38" s="39" t="s">
        <v>88</v>
      </c>
      <c r="M38" s="238"/>
      <c r="N38" s="178">
        <v>4.5999999999999996</v>
      </c>
      <c r="O38" s="178" t="s">
        <v>88</v>
      </c>
      <c r="P38" s="241"/>
      <c r="Q38" s="178">
        <v>5.31</v>
      </c>
      <c r="R38" s="39" t="s">
        <v>88</v>
      </c>
      <c r="S38" s="238"/>
      <c r="T38" s="178">
        <v>5.73</v>
      </c>
      <c r="U38" s="178" t="s">
        <v>88</v>
      </c>
      <c r="V38" s="241"/>
      <c r="W38" s="178">
        <v>4.8</v>
      </c>
      <c r="X38" s="39" t="s">
        <v>88</v>
      </c>
      <c r="Y38" s="239"/>
      <c r="Z38" s="178">
        <v>2.3199999999999998</v>
      </c>
      <c r="AA38" s="178" t="s">
        <v>88</v>
      </c>
      <c r="AB38" s="178"/>
      <c r="AC38" s="178">
        <v>2.62</v>
      </c>
      <c r="AD38" s="39" t="s">
        <v>88</v>
      </c>
      <c r="AE38" s="239"/>
      <c r="AF38" s="178">
        <v>8.2899999999999991</v>
      </c>
      <c r="AG38" s="178" t="s">
        <v>88</v>
      </c>
      <c r="AH38" s="178"/>
      <c r="AI38" s="178">
        <v>7.45</v>
      </c>
      <c r="AJ38" s="39" t="s">
        <v>88</v>
      </c>
      <c r="AK38" s="239"/>
      <c r="AL38" s="178">
        <v>3.34</v>
      </c>
      <c r="AM38" s="178" t="s">
        <v>88</v>
      </c>
      <c r="AN38" s="239"/>
      <c r="AO38" s="178">
        <v>3.21</v>
      </c>
      <c r="AP38" s="39" t="s">
        <v>88</v>
      </c>
      <c r="AQ38" s="240"/>
    </row>
    <row r="39" spans="1:43" ht="15" customHeight="1">
      <c r="A39" s="230" t="s">
        <v>50</v>
      </c>
      <c r="B39" s="178">
        <v>40.67</v>
      </c>
      <c r="C39" s="178" t="s">
        <v>88</v>
      </c>
      <c r="D39" s="241"/>
      <c r="E39" s="178">
        <v>40.770000000000003</v>
      </c>
      <c r="F39" s="39" t="s">
        <v>88</v>
      </c>
      <c r="G39" s="238"/>
      <c r="H39" s="178">
        <v>32.83</v>
      </c>
      <c r="I39" s="178" t="s">
        <v>88</v>
      </c>
      <c r="J39" s="241"/>
      <c r="K39" s="178">
        <v>31.55</v>
      </c>
      <c r="L39" s="39" t="s">
        <v>88</v>
      </c>
      <c r="M39" s="238"/>
      <c r="N39" s="178">
        <v>8.5</v>
      </c>
      <c r="O39" s="178" t="s">
        <v>88</v>
      </c>
      <c r="P39" s="241"/>
      <c r="Q39" s="178">
        <v>7.48</v>
      </c>
      <c r="R39" s="39" t="s">
        <v>88</v>
      </c>
      <c r="S39" s="238"/>
      <c r="T39" s="178">
        <v>4.96</v>
      </c>
      <c r="U39" s="178" t="s">
        <v>88</v>
      </c>
      <c r="V39" s="241"/>
      <c r="W39" s="178">
        <v>4.43</v>
      </c>
      <c r="X39" s="39" t="s">
        <v>88</v>
      </c>
      <c r="Y39" s="239"/>
      <c r="Z39" s="178">
        <v>2.75</v>
      </c>
      <c r="AA39" s="178" t="s">
        <v>88</v>
      </c>
      <c r="AB39" s="178"/>
      <c r="AC39" s="178">
        <v>3.65</v>
      </c>
      <c r="AD39" s="39" t="s">
        <v>88</v>
      </c>
      <c r="AE39" s="239"/>
      <c r="AF39" s="178">
        <v>8.82</v>
      </c>
      <c r="AG39" s="178" t="s">
        <v>88</v>
      </c>
      <c r="AH39" s="178"/>
      <c r="AI39" s="178">
        <v>10.77</v>
      </c>
      <c r="AJ39" s="39" t="s">
        <v>88</v>
      </c>
      <c r="AK39" s="239"/>
      <c r="AL39" s="178">
        <v>1.46</v>
      </c>
      <c r="AM39" s="178" t="s">
        <v>88</v>
      </c>
      <c r="AN39" s="239"/>
      <c r="AO39" s="178">
        <v>1.36</v>
      </c>
      <c r="AP39" s="39" t="s">
        <v>88</v>
      </c>
      <c r="AQ39" s="240"/>
    </row>
    <row r="40" spans="1:43" ht="15" customHeight="1">
      <c r="A40" s="230" t="s">
        <v>51</v>
      </c>
      <c r="B40" s="178">
        <v>43.09</v>
      </c>
      <c r="C40" s="178" t="s">
        <v>88</v>
      </c>
      <c r="D40" s="241"/>
      <c r="E40" s="178">
        <v>43.33</v>
      </c>
      <c r="F40" s="178" t="s">
        <v>88</v>
      </c>
      <c r="G40" s="238"/>
      <c r="H40" s="178">
        <v>22.62</v>
      </c>
      <c r="I40" s="178" t="s">
        <v>88</v>
      </c>
      <c r="J40" s="241"/>
      <c r="K40" s="178">
        <v>23.71</v>
      </c>
      <c r="L40" s="178" t="s">
        <v>88</v>
      </c>
      <c r="M40" s="238"/>
      <c r="N40" s="178">
        <v>9.58</v>
      </c>
      <c r="O40" s="178" t="s">
        <v>88</v>
      </c>
      <c r="P40" s="241"/>
      <c r="Q40" s="178">
        <v>8.9499999999999993</v>
      </c>
      <c r="R40" s="178" t="s">
        <v>88</v>
      </c>
      <c r="S40" s="238"/>
      <c r="T40" s="178">
        <v>2.65</v>
      </c>
      <c r="U40" s="178" t="s">
        <v>88</v>
      </c>
      <c r="V40" s="241"/>
      <c r="W40" s="178">
        <v>2.46</v>
      </c>
      <c r="X40" s="178" t="s">
        <v>88</v>
      </c>
      <c r="Y40" s="239"/>
      <c r="Z40" s="178">
        <v>6.2</v>
      </c>
      <c r="AA40" s="178" t="s">
        <v>88</v>
      </c>
      <c r="AB40" s="178"/>
      <c r="AC40" s="178">
        <v>5.21</v>
      </c>
      <c r="AD40" s="178" t="s">
        <v>88</v>
      </c>
      <c r="AE40" s="239"/>
      <c r="AF40" s="178">
        <v>9.9700000000000006</v>
      </c>
      <c r="AG40" s="178" t="s">
        <v>88</v>
      </c>
      <c r="AH40" s="178"/>
      <c r="AI40" s="178">
        <v>10.15</v>
      </c>
      <c r="AJ40" s="178" t="s">
        <v>88</v>
      </c>
      <c r="AK40" s="239"/>
      <c r="AL40" s="178">
        <v>5.88</v>
      </c>
      <c r="AM40" s="178" t="s">
        <v>88</v>
      </c>
      <c r="AN40" s="239"/>
      <c r="AO40" s="178">
        <v>6.2</v>
      </c>
      <c r="AP40" s="178" t="s">
        <v>88</v>
      </c>
      <c r="AQ40" s="240"/>
    </row>
    <row r="41" spans="1:43" ht="15" customHeight="1">
      <c r="A41" s="230" t="s">
        <v>52</v>
      </c>
      <c r="B41" s="178">
        <v>43.85</v>
      </c>
      <c r="C41" s="178" t="s">
        <v>88</v>
      </c>
      <c r="D41" s="241"/>
      <c r="E41" s="178">
        <v>45.36</v>
      </c>
      <c r="F41" s="178" t="s">
        <v>25</v>
      </c>
      <c r="G41" s="238"/>
      <c r="H41" s="178">
        <v>26.9</v>
      </c>
      <c r="I41" s="178" t="s">
        <v>88</v>
      </c>
      <c r="J41" s="241"/>
      <c r="K41" s="178">
        <v>29.02</v>
      </c>
      <c r="L41" s="178" t="s">
        <v>25</v>
      </c>
      <c r="M41" s="238"/>
      <c r="N41" s="178">
        <v>9.93</v>
      </c>
      <c r="O41" s="178" t="s">
        <v>88</v>
      </c>
      <c r="P41" s="241"/>
      <c r="Q41" s="178">
        <v>8.81</v>
      </c>
      <c r="R41" s="178" t="s">
        <v>25</v>
      </c>
      <c r="S41" s="238"/>
      <c r="T41" s="178">
        <v>0.95</v>
      </c>
      <c r="U41" s="178" t="s">
        <v>88</v>
      </c>
      <c r="V41" s="241"/>
      <c r="W41" s="178">
        <v>0.7</v>
      </c>
      <c r="X41" s="178" t="s">
        <v>25</v>
      </c>
      <c r="Y41" s="239"/>
      <c r="Z41" s="178">
        <v>3.15</v>
      </c>
      <c r="AA41" s="178" t="s">
        <v>88</v>
      </c>
      <c r="AB41" s="178"/>
      <c r="AC41" s="178">
        <v>2.84</v>
      </c>
      <c r="AD41" s="178" t="s">
        <v>25</v>
      </c>
      <c r="AE41" s="239"/>
      <c r="AF41" s="178">
        <v>10.84</v>
      </c>
      <c r="AG41" s="178" t="s">
        <v>88</v>
      </c>
      <c r="AH41" s="178"/>
      <c r="AI41" s="178">
        <v>10.039999999999999</v>
      </c>
      <c r="AJ41" s="178" t="s">
        <v>25</v>
      </c>
      <c r="AK41" s="239"/>
      <c r="AL41" s="178">
        <v>4.37</v>
      </c>
      <c r="AM41" s="178" t="s">
        <v>88</v>
      </c>
      <c r="AN41" s="239"/>
      <c r="AO41" s="178">
        <v>3.23</v>
      </c>
      <c r="AP41" s="178" t="s">
        <v>25</v>
      </c>
      <c r="AQ41" s="240"/>
    </row>
    <row r="42" spans="1:43" ht="18" customHeight="1">
      <c r="A42" s="230" t="s">
        <v>136</v>
      </c>
      <c r="B42" s="178">
        <v>43.96</v>
      </c>
      <c r="C42" s="178" t="s">
        <v>25</v>
      </c>
      <c r="D42" s="241"/>
      <c r="E42" s="105" t="s">
        <v>133</v>
      </c>
      <c r="F42" s="39" t="s">
        <v>88</v>
      </c>
      <c r="G42" s="238"/>
      <c r="H42" s="178">
        <v>32.479999999999997</v>
      </c>
      <c r="I42" s="178" t="s">
        <v>25</v>
      </c>
      <c r="J42" s="241"/>
      <c r="K42" s="105" t="s">
        <v>133</v>
      </c>
      <c r="L42" s="39" t="s">
        <v>88</v>
      </c>
      <c r="M42" s="238"/>
      <c r="N42" s="178">
        <v>6.36</v>
      </c>
      <c r="O42" s="178" t="s">
        <v>25</v>
      </c>
      <c r="P42" s="241"/>
      <c r="Q42" s="105" t="s">
        <v>133</v>
      </c>
      <c r="R42" s="39" t="s">
        <v>88</v>
      </c>
      <c r="S42" s="238"/>
      <c r="T42" s="178">
        <v>0.28000000000000003</v>
      </c>
      <c r="U42" s="178" t="s">
        <v>25</v>
      </c>
      <c r="V42" s="241"/>
      <c r="W42" s="105" t="s">
        <v>133</v>
      </c>
      <c r="X42" s="39" t="s">
        <v>88</v>
      </c>
      <c r="Y42" s="239"/>
      <c r="Z42" s="178">
        <v>1.21</v>
      </c>
      <c r="AA42" s="178" t="s">
        <v>25</v>
      </c>
      <c r="AB42" s="178"/>
      <c r="AC42" s="105" t="s">
        <v>133</v>
      </c>
      <c r="AD42" s="39" t="s">
        <v>88</v>
      </c>
      <c r="AE42" s="239"/>
      <c r="AF42" s="178">
        <v>9.1999999999999993</v>
      </c>
      <c r="AG42" s="178" t="s">
        <v>25</v>
      </c>
      <c r="AH42" s="178"/>
      <c r="AI42" s="105" t="s">
        <v>133</v>
      </c>
      <c r="AJ42" s="39" t="s">
        <v>88</v>
      </c>
      <c r="AK42" s="239"/>
      <c r="AL42" s="178">
        <v>6.5</v>
      </c>
      <c r="AM42" s="178" t="s">
        <v>25</v>
      </c>
      <c r="AN42" s="239"/>
      <c r="AO42" s="105" t="s">
        <v>133</v>
      </c>
      <c r="AP42" s="39" t="s">
        <v>88</v>
      </c>
      <c r="AQ42" s="240"/>
    </row>
    <row r="43" spans="1:43" ht="18" customHeight="1">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row>
    <row r="44" spans="1:43" s="114" customFormat="1" ht="12.6" customHeight="1">
      <c r="A44" s="393"/>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row>
    <row r="45" spans="1:43" s="88" customFormat="1" ht="12.6" customHeight="1">
      <c r="A45" s="113" t="s">
        <v>55</v>
      </c>
      <c r="B45" s="113"/>
      <c r="C45" s="114"/>
      <c r="D45" s="114"/>
      <c r="E45" s="114"/>
      <c r="F45" s="114"/>
      <c r="G45" s="114"/>
      <c r="H45" s="114"/>
      <c r="I45" s="114"/>
      <c r="J45" s="114"/>
      <c r="K45" s="114"/>
      <c r="L45" s="114"/>
      <c r="M45" s="114"/>
      <c r="N45" s="114"/>
      <c r="O45" s="114"/>
    </row>
    <row r="46" spans="1:43" s="88" customFormat="1" ht="24.75" customHeight="1">
      <c r="A46" s="435" t="s">
        <v>137</v>
      </c>
      <c r="B46" s="435"/>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435"/>
      <c r="AN46" s="435"/>
      <c r="AO46" s="435"/>
      <c r="AP46" s="435"/>
    </row>
    <row r="47" spans="1:43" s="114" customFormat="1" ht="11.4" customHeight="1">
      <c r="A47" s="113" t="s">
        <v>152</v>
      </c>
      <c r="B47" s="113"/>
    </row>
    <row r="48" spans="1:43" s="114" customFormat="1" ht="12.6" customHeight="1">
      <c r="A48" s="472" t="s">
        <v>159</v>
      </c>
      <c r="B48" s="472"/>
      <c r="C48" s="472"/>
      <c r="D48" s="472"/>
      <c r="E48" s="472"/>
      <c r="F48" s="472"/>
      <c r="G48" s="472"/>
      <c r="H48" s="472"/>
      <c r="I48" s="242"/>
      <c r="J48" s="242"/>
      <c r="K48" s="242"/>
      <c r="L48" s="242"/>
      <c r="M48" s="242"/>
      <c r="N48" s="242"/>
      <c r="O48" s="242"/>
    </row>
  </sheetData>
  <mergeCells count="27">
    <mergeCell ref="AO11:AP11"/>
    <mergeCell ref="A1:I1"/>
    <mergeCell ref="AA2:AP4"/>
    <mergeCell ref="B9:AO9"/>
    <mergeCell ref="B10:F10"/>
    <mergeCell ref="H10:L10"/>
    <mergeCell ref="N10:R10"/>
    <mergeCell ref="T10:X10"/>
    <mergeCell ref="Z10:AD10"/>
    <mergeCell ref="AF10:AJ10"/>
    <mergeCell ref="AL10:AP10"/>
    <mergeCell ref="A44:AH44"/>
    <mergeCell ref="A46:AP46"/>
    <mergeCell ref="A48:H48"/>
    <mergeCell ref="T11:U11"/>
    <mergeCell ref="W11:X11"/>
    <mergeCell ref="Z11:AA11"/>
    <mergeCell ref="AC11:AD11"/>
    <mergeCell ref="AF11:AG11"/>
    <mergeCell ref="AI11:AJ11"/>
    <mergeCell ref="B11:C11"/>
    <mergeCell ref="E11:F11"/>
    <mergeCell ref="H11:I11"/>
    <mergeCell ref="K11:L11"/>
    <mergeCell ref="N11:O11"/>
    <mergeCell ref="Q11:R11"/>
    <mergeCell ref="AL11:AM11"/>
  </mergeCells>
  <hyperlinks>
    <hyperlink ref="A48" r:id="rId1" display="http://ec.europa.eu/eurostat/web/social-protection/data/database" xr:uid="{7746FA3E-DCD2-4E86-827E-B30799DD5475}"/>
  </hyperlinks>
  <pageMargins left="0.19685039370078741" right="0" top="0.19685039370078741" bottom="0" header="0" footer="0"/>
  <pageSetup paperSize="9" scale="75"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30FC-B7CD-4FF8-8FD5-B1BEB4B5E013}">
  <sheetPr>
    <pageSetUpPr fitToPage="1"/>
  </sheetPr>
  <dimension ref="A1:BA47"/>
  <sheetViews>
    <sheetView zoomScaleNormal="100" workbookViewId="0">
      <selection sqref="A1:I1"/>
    </sheetView>
  </sheetViews>
  <sheetFormatPr baseColWidth="10" defaultColWidth="6.44140625" defaultRowHeight="13.2"/>
  <cols>
    <col min="1" max="1" width="20.88671875" style="225" customWidth="1"/>
    <col min="2" max="2" width="4.77734375" style="225" customWidth="1"/>
    <col min="3" max="3" width="2.109375" style="225" customWidth="1"/>
    <col min="4" max="4" width="0.5546875" style="225" customWidth="1"/>
    <col min="5" max="5" width="4.77734375" style="225" customWidth="1"/>
    <col min="6" max="6" width="2.109375" style="225" customWidth="1"/>
    <col min="7" max="7" width="0.88671875" style="225" customWidth="1"/>
    <col min="8" max="8" width="4.77734375" style="225" customWidth="1"/>
    <col min="9" max="9" width="2.109375" style="225" customWidth="1"/>
    <col min="10" max="10" width="0.5546875" style="225" customWidth="1"/>
    <col min="11" max="11" width="4.77734375" style="225" customWidth="1"/>
    <col min="12" max="12" width="2.109375" style="225" customWidth="1"/>
    <col min="13" max="13" width="0.88671875" style="225" customWidth="1"/>
    <col min="14" max="14" width="4.77734375" style="225" customWidth="1"/>
    <col min="15" max="15" width="2.109375" style="225" customWidth="1"/>
    <col min="16" max="16" width="0.5546875" style="225" customWidth="1"/>
    <col min="17" max="17" width="4.77734375" style="225" customWidth="1"/>
    <col min="18" max="18" width="2.109375" style="225" customWidth="1"/>
    <col min="19" max="19" width="0.88671875" style="225" customWidth="1"/>
    <col min="20" max="20" width="4.77734375" style="225" customWidth="1"/>
    <col min="21" max="21" width="2.109375" style="225" customWidth="1"/>
    <col min="22" max="22" width="0.5546875" style="225" customWidth="1"/>
    <col min="23" max="23" width="4.77734375" style="225" customWidth="1"/>
    <col min="24" max="24" width="2.109375" style="225" customWidth="1"/>
    <col min="25" max="25" width="0.88671875" style="225" customWidth="1"/>
    <col min="26" max="26" width="4.77734375" style="225" customWidth="1"/>
    <col min="27" max="27" width="2.109375" style="225" customWidth="1"/>
    <col min="28" max="28" width="0.5546875" style="225" customWidth="1"/>
    <col min="29" max="29" width="4.77734375" style="225" customWidth="1"/>
    <col min="30" max="30" width="2.109375" style="225" customWidth="1"/>
    <col min="31" max="31" width="0.88671875" style="225" customWidth="1"/>
    <col min="32" max="32" width="4.77734375" style="225" customWidth="1"/>
    <col min="33" max="33" width="2.109375" style="225" customWidth="1"/>
    <col min="34" max="34" width="0.5546875" style="225" customWidth="1"/>
    <col min="35" max="35" width="4.77734375" style="225" customWidth="1"/>
    <col min="36" max="36" width="2.109375" style="225" customWidth="1"/>
    <col min="37" max="37" width="0.88671875" style="225" customWidth="1"/>
    <col min="38" max="38" width="4.77734375" style="225" customWidth="1"/>
    <col min="39" max="39" width="2.109375" style="225" customWidth="1"/>
    <col min="40" max="40" width="0.5546875" style="225" customWidth="1"/>
    <col min="41" max="41" width="4.77734375" style="225" customWidth="1"/>
    <col min="42" max="42" width="2.109375" style="225" customWidth="1"/>
    <col min="43" max="43" width="6.33203125" style="225" customWidth="1"/>
    <col min="44" max="44" width="4.33203125" style="225" customWidth="1"/>
    <col min="45" max="45" width="6.33203125" style="225" customWidth="1"/>
    <col min="46" max="46" width="7" style="225" customWidth="1"/>
    <col min="47" max="47" width="1.5546875" style="225" customWidth="1"/>
    <col min="48" max="48" width="7" style="225" customWidth="1"/>
    <col min="49" max="16384" width="6.44140625" style="225"/>
  </cols>
  <sheetData>
    <row r="1" spans="1:53" ht="15" customHeight="1">
      <c r="A1" s="427" t="s">
        <v>20</v>
      </c>
      <c r="B1" s="427"/>
      <c r="C1" s="427"/>
      <c r="D1" s="427"/>
      <c r="E1" s="427"/>
      <c r="F1" s="427"/>
      <c r="G1" s="427"/>
      <c r="H1" s="427"/>
      <c r="I1" s="427"/>
      <c r="J1" s="215"/>
      <c r="K1" s="215"/>
      <c r="L1" s="224"/>
      <c r="M1" s="224"/>
      <c r="N1" s="224"/>
      <c r="O1" s="224"/>
      <c r="P1" s="224"/>
      <c r="Q1" s="224"/>
      <c r="R1" s="224"/>
      <c r="S1" s="224"/>
      <c r="T1" s="224"/>
      <c r="U1" s="224"/>
      <c r="V1" s="224"/>
      <c r="Y1" s="226"/>
      <c r="Z1" s="224" t="s">
        <v>1</v>
      </c>
      <c r="AA1" s="227"/>
      <c r="AB1" s="224"/>
      <c r="AC1" s="228"/>
      <c r="AD1" s="228"/>
      <c r="AE1" s="228"/>
      <c r="AF1" s="228"/>
      <c r="AG1" s="228"/>
      <c r="AH1" s="228"/>
      <c r="AI1" s="228"/>
      <c r="AJ1" s="228"/>
      <c r="AK1" s="228"/>
      <c r="AL1" s="228"/>
      <c r="AM1" s="228"/>
      <c r="AN1" s="228"/>
      <c r="AO1" s="228"/>
      <c r="AP1" s="228"/>
    </row>
    <row r="2" spans="1:53" ht="15" customHeight="1">
      <c r="A2" s="224"/>
      <c r="B2" s="224"/>
      <c r="C2" s="224"/>
      <c r="D2" s="224"/>
      <c r="E2" s="224"/>
      <c r="F2" s="224"/>
      <c r="G2" s="224"/>
      <c r="H2" s="224"/>
      <c r="I2" s="224"/>
      <c r="J2" s="224"/>
      <c r="K2" s="224"/>
      <c r="L2" s="224"/>
      <c r="M2" s="224"/>
      <c r="N2" s="224"/>
      <c r="O2" s="224"/>
      <c r="P2" s="224"/>
      <c r="Q2" s="224"/>
      <c r="R2" s="224"/>
      <c r="S2" s="224"/>
      <c r="T2" s="224"/>
      <c r="U2" s="224"/>
      <c r="V2" s="224"/>
      <c r="Y2" s="226"/>
      <c r="Z2" s="474" t="s">
        <v>15</v>
      </c>
      <c r="AA2" s="481"/>
      <c r="AB2" s="481"/>
      <c r="AC2" s="481"/>
      <c r="AD2" s="481"/>
      <c r="AE2" s="481"/>
      <c r="AF2" s="481"/>
      <c r="AG2" s="481"/>
      <c r="AH2" s="481"/>
      <c r="AI2" s="481"/>
      <c r="AJ2" s="481"/>
      <c r="AK2" s="481"/>
      <c r="AL2" s="481"/>
      <c r="AM2" s="481"/>
      <c r="AN2" s="481"/>
      <c r="AO2" s="481"/>
      <c r="AP2" s="481"/>
    </row>
    <row r="3" spans="1:53" ht="15" customHeight="1">
      <c r="A3" s="224"/>
      <c r="B3" s="224"/>
      <c r="C3" s="224"/>
      <c r="D3" s="224"/>
      <c r="E3" s="224"/>
      <c r="F3" s="224"/>
      <c r="G3" s="224"/>
      <c r="H3" s="224"/>
      <c r="I3" s="224"/>
      <c r="J3" s="224"/>
      <c r="K3" s="224"/>
      <c r="L3" s="224"/>
      <c r="M3" s="224"/>
      <c r="N3" s="224"/>
      <c r="O3" s="224"/>
      <c r="P3" s="224"/>
      <c r="Q3" s="224"/>
      <c r="R3" s="224"/>
      <c r="S3" s="224"/>
      <c r="T3" s="224"/>
      <c r="U3" s="224"/>
      <c r="V3" s="224"/>
      <c r="Y3" s="226"/>
      <c r="Z3" s="481"/>
      <c r="AA3" s="481"/>
      <c r="AB3" s="481"/>
      <c r="AC3" s="481"/>
      <c r="AD3" s="481"/>
      <c r="AE3" s="481"/>
      <c r="AF3" s="481"/>
      <c r="AG3" s="481"/>
      <c r="AH3" s="481"/>
      <c r="AI3" s="481"/>
      <c r="AJ3" s="481"/>
      <c r="AK3" s="481"/>
      <c r="AL3" s="481"/>
      <c r="AM3" s="481"/>
      <c r="AN3" s="481"/>
      <c r="AO3" s="481"/>
      <c r="AP3" s="481"/>
    </row>
    <row r="4" spans="1:53" ht="15" customHeight="1">
      <c r="A4" s="224"/>
      <c r="B4" s="224"/>
      <c r="C4" s="224"/>
      <c r="D4" s="224"/>
      <c r="E4" s="224"/>
      <c r="F4" s="224"/>
      <c r="G4" s="224"/>
      <c r="H4" s="224"/>
      <c r="I4" s="224"/>
      <c r="J4" s="224"/>
      <c r="K4" s="224"/>
      <c r="L4" s="224"/>
      <c r="M4" s="224"/>
      <c r="N4" s="224"/>
      <c r="O4" s="224"/>
      <c r="P4" s="224"/>
      <c r="Q4" s="224"/>
      <c r="R4" s="224"/>
      <c r="S4" s="224"/>
      <c r="T4" s="224"/>
      <c r="U4" s="224"/>
      <c r="V4" s="224"/>
      <c r="Y4" s="226"/>
      <c r="Z4" s="481"/>
      <c r="AA4" s="481"/>
      <c r="AB4" s="481"/>
      <c r="AC4" s="481"/>
      <c r="AD4" s="481"/>
      <c r="AE4" s="481"/>
      <c r="AF4" s="481"/>
      <c r="AG4" s="481"/>
      <c r="AH4" s="481"/>
      <c r="AI4" s="481"/>
      <c r="AJ4" s="481"/>
      <c r="AK4" s="481"/>
      <c r="AL4" s="481"/>
      <c r="AM4" s="481"/>
      <c r="AN4" s="481"/>
      <c r="AO4" s="481"/>
      <c r="AP4" s="481"/>
    </row>
    <row r="5" spans="1:53" ht="15" customHeight="1">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6"/>
    </row>
    <row r="6" spans="1:53" ht="15" customHeight="1">
      <c r="A6" s="224"/>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6"/>
    </row>
    <row r="7" spans="1:53" ht="15" customHeight="1">
      <c r="A7" s="224"/>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6"/>
    </row>
    <row r="8" spans="1:53" ht="15" customHeight="1" thickBot="1">
      <c r="A8" s="232"/>
      <c r="B8" s="243" t="s">
        <v>99</v>
      </c>
      <c r="C8" s="244"/>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row>
    <row r="9" spans="1:53" ht="36.75" customHeight="1">
      <c r="A9" s="232"/>
      <c r="B9" s="478" t="s">
        <v>81</v>
      </c>
      <c r="C9" s="478"/>
      <c r="D9" s="478"/>
      <c r="E9" s="478"/>
      <c r="F9" s="478"/>
      <c r="G9" s="245"/>
      <c r="H9" s="479" t="s">
        <v>100</v>
      </c>
      <c r="I9" s="479"/>
      <c r="J9" s="479"/>
      <c r="K9" s="479"/>
      <c r="L9" s="479"/>
      <c r="M9" s="245"/>
      <c r="N9" s="478" t="s">
        <v>83</v>
      </c>
      <c r="O9" s="478"/>
      <c r="P9" s="478"/>
      <c r="Q9" s="478"/>
      <c r="R9" s="478"/>
      <c r="S9" s="245"/>
      <c r="T9" s="478" t="s">
        <v>92</v>
      </c>
      <c r="U9" s="478"/>
      <c r="V9" s="478"/>
      <c r="W9" s="478"/>
      <c r="X9" s="478"/>
      <c r="Y9" s="245"/>
      <c r="Z9" s="478" t="s">
        <v>93</v>
      </c>
      <c r="AA9" s="478"/>
      <c r="AB9" s="478"/>
      <c r="AC9" s="478"/>
      <c r="AD9" s="478"/>
      <c r="AE9" s="245"/>
      <c r="AF9" s="478" t="s">
        <v>94</v>
      </c>
      <c r="AG9" s="478"/>
      <c r="AH9" s="478"/>
      <c r="AI9" s="478"/>
      <c r="AJ9" s="478"/>
      <c r="AK9" s="245"/>
      <c r="AL9" s="479" t="s">
        <v>98</v>
      </c>
      <c r="AM9" s="479"/>
      <c r="AN9" s="479"/>
      <c r="AO9" s="479"/>
      <c r="AP9" s="479"/>
    </row>
    <row r="10" spans="1:53" ht="15" customHeight="1">
      <c r="A10" s="232"/>
      <c r="B10" s="473">
        <v>2018</v>
      </c>
      <c r="C10" s="473"/>
      <c r="D10" s="235"/>
      <c r="E10" s="473">
        <v>2022</v>
      </c>
      <c r="F10" s="473"/>
      <c r="G10" s="236"/>
      <c r="H10" s="473">
        <v>2018</v>
      </c>
      <c r="I10" s="473"/>
      <c r="J10" s="235"/>
      <c r="K10" s="473">
        <v>2022</v>
      </c>
      <c r="L10" s="473"/>
      <c r="M10" s="236"/>
      <c r="N10" s="473">
        <v>2018</v>
      </c>
      <c r="O10" s="473"/>
      <c r="P10" s="235"/>
      <c r="Q10" s="473">
        <v>2022</v>
      </c>
      <c r="R10" s="473"/>
      <c r="S10" s="236"/>
      <c r="T10" s="473">
        <v>2018</v>
      </c>
      <c r="U10" s="473"/>
      <c r="V10" s="235"/>
      <c r="W10" s="473">
        <v>2022</v>
      </c>
      <c r="X10" s="473"/>
      <c r="Y10" s="236"/>
      <c r="Z10" s="473">
        <v>2018</v>
      </c>
      <c r="AA10" s="473"/>
      <c r="AB10" s="235"/>
      <c r="AC10" s="473">
        <v>2022</v>
      </c>
      <c r="AD10" s="473"/>
      <c r="AE10" s="236"/>
      <c r="AF10" s="473">
        <v>2018</v>
      </c>
      <c r="AG10" s="473"/>
      <c r="AH10" s="235"/>
      <c r="AI10" s="473">
        <v>2022</v>
      </c>
      <c r="AJ10" s="473"/>
      <c r="AK10" s="236"/>
      <c r="AL10" s="473">
        <v>2018</v>
      </c>
      <c r="AM10" s="473"/>
      <c r="AN10" s="235"/>
      <c r="AO10" s="473">
        <v>2022</v>
      </c>
      <c r="AP10" s="473"/>
    </row>
    <row r="11" spans="1:53" ht="9" customHeight="1">
      <c r="A11" s="232"/>
      <c r="B11" s="235"/>
      <c r="C11" s="235"/>
      <c r="D11" s="235"/>
      <c r="E11" s="235"/>
      <c r="F11" s="235"/>
      <c r="G11" s="236"/>
      <c r="H11" s="235"/>
      <c r="I11" s="235"/>
      <c r="J11" s="235"/>
      <c r="K11" s="235"/>
      <c r="L11" s="235"/>
      <c r="M11" s="236"/>
      <c r="N11" s="235"/>
      <c r="O11" s="235"/>
      <c r="P11" s="235"/>
      <c r="Q11" s="235"/>
      <c r="R11" s="235"/>
      <c r="S11" s="236"/>
      <c r="T11" s="235"/>
      <c r="U11" s="235"/>
      <c r="V11" s="235"/>
      <c r="W11" s="235"/>
      <c r="X11" s="235"/>
      <c r="Y11" s="236"/>
      <c r="Z11" s="235"/>
      <c r="AA11" s="235"/>
      <c r="AB11" s="235"/>
      <c r="AC11" s="235"/>
      <c r="AD11" s="235"/>
      <c r="AE11" s="236"/>
      <c r="AF11" s="235"/>
      <c r="AG11" s="235"/>
      <c r="AH11" s="235"/>
      <c r="AI11" s="235"/>
      <c r="AJ11" s="235"/>
      <c r="AK11" s="236"/>
      <c r="AL11" s="235"/>
      <c r="AM11" s="235"/>
      <c r="AN11" s="235"/>
      <c r="AO11" s="235"/>
      <c r="AP11" s="235"/>
    </row>
    <row r="12" spans="1:53" ht="15" customHeight="1">
      <c r="A12" s="94" t="s">
        <v>24</v>
      </c>
      <c r="B12" s="169" t="s">
        <v>133</v>
      </c>
      <c r="C12" s="191" t="s">
        <v>88</v>
      </c>
      <c r="D12" s="191"/>
      <c r="E12" s="169" t="s">
        <v>133</v>
      </c>
      <c r="F12" s="191" t="s">
        <v>88</v>
      </c>
      <c r="G12" s="239"/>
      <c r="H12" s="169" t="s">
        <v>133</v>
      </c>
      <c r="I12" s="191" t="s">
        <v>88</v>
      </c>
      <c r="J12" s="191"/>
      <c r="K12" s="169" t="s">
        <v>133</v>
      </c>
      <c r="L12" s="191" t="s">
        <v>88</v>
      </c>
      <c r="M12" s="239"/>
      <c r="N12" s="169" t="s">
        <v>133</v>
      </c>
      <c r="O12" s="191" t="s">
        <v>88</v>
      </c>
      <c r="P12" s="191"/>
      <c r="Q12" s="169" t="s">
        <v>133</v>
      </c>
      <c r="R12" s="191" t="s">
        <v>88</v>
      </c>
      <c r="S12" s="239"/>
      <c r="T12" s="169" t="s">
        <v>133</v>
      </c>
      <c r="U12" s="191" t="s">
        <v>88</v>
      </c>
      <c r="V12" s="191"/>
      <c r="W12" s="169" t="s">
        <v>133</v>
      </c>
      <c r="X12" s="191" t="s">
        <v>88</v>
      </c>
      <c r="Y12" s="191">
        <v>0</v>
      </c>
      <c r="Z12" s="169" t="s">
        <v>133</v>
      </c>
      <c r="AA12" s="191" t="s">
        <v>88</v>
      </c>
      <c r="AB12" s="191"/>
      <c r="AC12" s="169" t="s">
        <v>133</v>
      </c>
      <c r="AD12" s="191" t="s">
        <v>88</v>
      </c>
      <c r="AE12" s="239"/>
      <c r="AF12" s="169" t="s">
        <v>133</v>
      </c>
      <c r="AG12" s="191" t="s">
        <v>88</v>
      </c>
      <c r="AH12" s="191"/>
      <c r="AI12" s="169" t="s">
        <v>133</v>
      </c>
      <c r="AJ12" s="191" t="s">
        <v>88</v>
      </c>
      <c r="AK12" s="239"/>
      <c r="AL12" s="169" t="s">
        <v>133</v>
      </c>
      <c r="AM12" s="191" t="s">
        <v>88</v>
      </c>
      <c r="AN12" s="191"/>
      <c r="AO12" s="169" t="s">
        <v>133</v>
      </c>
      <c r="AP12" s="191" t="s">
        <v>88</v>
      </c>
      <c r="AR12" s="191"/>
      <c r="AS12" s="169"/>
      <c r="AT12" s="191"/>
      <c r="AV12" s="190"/>
      <c r="AX12" s="191"/>
      <c r="AY12" s="246"/>
      <c r="AZ12" s="247"/>
    </row>
    <row r="13" spans="1:53" ht="15" customHeight="1">
      <c r="A13" s="94" t="s">
        <v>26</v>
      </c>
      <c r="B13" s="191">
        <v>10.92</v>
      </c>
      <c r="C13" s="191" t="s">
        <v>25</v>
      </c>
      <c r="D13" s="191"/>
      <c r="E13" s="169">
        <v>10.88</v>
      </c>
      <c r="F13" s="191" t="s">
        <v>25</v>
      </c>
      <c r="G13" s="239"/>
      <c r="H13" s="191">
        <v>7.64</v>
      </c>
      <c r="I13" s="191" t="s">
        <v>25</v>
      </c>
      <c r="J13" s="191"/>
      <c r="K13" s="191">
        <v>8.08</v>
      </c>
      <c r="L13" s="191" t="s">
        <v>25</v>
      </c>
      <c r="M13" s="239"/>
      <c r="N13" s="191">
        <v>1.91</v>
      </c>
      <c r="O13" s="191" t="s">
        <v>25</v>
      </c>
      <c r="P13" s="191"/>
      <c r="Q13" s="191">
        <v>1.86</v>
      </c>
      <c r="R13" s="191" t="s">
        <v>25</v>
      </c>
      <c r="S13" s="239"/>
      <c r="T13" s="191">
        <v>1.63</v>
      </c>
      <c r="U13" s="191" t="s">
        <v>25</v>
      </c>
      <c r="V13" s="191"/>
      <c r="W13" s="191">
        <v>1.5</v>
      </c>
      <c r="X13" s="191" t="s">
        <v>25</v>
      </c>
      <c r="Y13" s="191">
        <v>0</v>
      </c>
      <c r="Z13" s="191">
        <v>1.21</v>
      </c>
      <c r="AA13" s="191" t="s">
        <v>25</v>
      </c>
      <c r="AB13" s="191"/>
      <c r="AC13" s="191">
        <v>1.1000000000000001</v>
      </c>
      <c r="AD13" s="191" t="s">
        <v>25</v>
      </c>
      <c r="AE13" s="239"/>
      <c r="AF13" s="191">
        <v>2.21</v>
      </c>
      <c r="AG13" s="191" t="s">
        <v>25</v>
      </c>
      <c r="AH13" s="191"/>
      <c r="AI13" s="191">
        <v>2.2999999999999998</v>
      </c>
      <c r="AJ13" s="191" t="s">
        <v>25</v>
      </c>
      <c r="AK13" s="239"/>
      <c r="AL13" s="191">
        <v>0.98</v>
      </c>
      <c r="AM13" s="191" t="s">
        <v>25</v>
      </c>
      <c r="AN13" s="191"/>
      <c r="AO13" s="191">
        <v>1.04</v>
      </c>
      <c r="AP13" s="191" t="s">
        <v>25</v>
      </c>
      <c r="AS13" s="191"/>
    </row>
    <row r="14" spans="1:53" ht="15" customHeight="1">
      <c r="A14" s="230" t="s">
        <v>27</v>
      </c>
      <c r="B14" s="190">
        <v>11.06</v>
      </c>
      <c r="C14" s="190" t="s">
        <v>88</v>
      </c>
      <c r="D14" s="190"/>
      <c r="E14" s="178">
        <v>11.27</v>
      </c>
      <c r="F14" s="178" t="s">
        <v>88</v>
      </c>
      <c r="G14" s="239"/>
      <c r="H14" s="190">
        <v>7.39</v>
      </c>
      <c r="I14" s="190" t="s">
        <v>88</v>
      </c>
      <c r="J14" s="190"/>
      <c r="K14" s="190">
        <v>7.61</v>
      </c>
      <c r="L14" s="190" t="s">
        <v>88</v>
      </c>
      <c r="M14" s="239"/>
      <c r="N14" s="190">
        <v>2.46</v>
      </c>
      <c r="O14" s="190" t="s">
        <v>88</v>
      </c>
      <c r="P14" s="190"/>
      <c r="Q14" s="190">
        <v>2.67</v>
      </c>
      <c r="R14" s="191" t="s">
        <v>88</v>
      </c>
      <c r="S14" s="239"/>
      <c r="T14" s="190">
        <v>1.72</v>
      </c>
      <c r="U14" s="190" t="s">
        <v>88</v>
      </c>
      <c r="V14" s="190"/>
      <c r="W14" s="190">
        <v>1.5</v>
      </c>
      <c r="X14" s="190" t="s">
        <v>88</v>
      </c>
      <c r="Y14" s="190">
        <v>0</v>
      </c>
      <c r="Z14" s="190">
        <v>1.76</v>
      </c>
      <c r="AA14" s="190" t="s">
        <v>88</v>
      </c>
      <c r="AB14" s="190"/>
      <c r="AC14" s="190">
        <v>1.04</v>
      </c>
      <c r="AD14" s="190" t="s">
        <v>88</v>
      </c>
      <c r="AE14" s="239"/>
      <c r="AF14" s="190">
        <v>2.04</v>
      </c>
      <c r="AG14" s="190" t="s">
        <v>88</v>
      </c>
      <c r="AH14" s="190"/>
      <c r="AI14" s="190">
        <v>2.02</v>
      </c>
      <c r="AJ14" s="190" t="s">
        <v>88</v>
      </c>
      <c r="AK14" s="239"/>
      <c r="AL14" s="190">
        <v>0.94</v>
      </c>
      <c r="AM14" s="190" t="s">
        <v>88</v>
      </c>
      <c r="AN14" s="190"/>
      <c r="AO14" s="190">
        <v>1.07</v>
      </c>
      <c r="AP14" s="190" t="s">
        <v>88</v>
      </c>
      <c r="AQ14" s="178"/>
      <c r="AR14" s="178"/>
      <c r="AS14" s="178"/>
      <c r="AT14" s="178"/>
      <c r="AU14" s="178"/>
      <c r="AV14" s="178"/>
      <c r="AW14" s="178"/>
      <c r="AX14" s="178"/>
      <c r="AY14" s="178"/>
      <c r="AZ14" s="178"/>
      <c r="BA14" s="178"/>
    </row>
    <row r="15" spans="1:53" ht="15" customHeight="1">
      <c r="A15" s="230" t="s">
        <v>28</v>
      </c>
      <c r="B15" s="190">
        <v>7.06</v>
      </c>
      <c r="C15" s="190" t="s">
        <v>88</v>
      </c>
      <c r="D15" s="190"/>
      <c r="E15" s="178">
        <v>8.1</v>
      </c>
      <c r="F15" s="178" t="s">
        <v>88</v>
      </c>
      <c r="G15" s="239"/>
      <c r="H15" s="190">
        <v>4.8600000000000003</v>
      </c>
      <c r="I15" s="190" t="s">
        <v>88</v>
      </c>
      <c r="J15" s="190"/>
      <c r="K15" s="190">
        <v>4.93</v>
      </c>
      <c r="L15" s="190" t="s">
        <v>88</v>
      </c>
      <c r="M15" s="239"/>
      <c r="N15" s="190">
        <v>1.2</v>
      </c>
      <c r="O15" s="190" t="s">
        <v>88</v>
      </c>
      <c r="P15" s="190"/>
      <c r="Q15" s="190">
        <v>1.68</v>
      </c>
      <c r="R15" s="190" t="s">
        <v>88</v>
      </c>
      <c r="S15" s="239"/>
      <c r="T15" s="190">
        <v>0.87</v>
      </c>
      <c r="U15" s="190" t="s">
        <v>88</v>
      </c>
      <c r="V15" s="190"/>
      <c r="W15" s="190">
        <v>0.99</v>
      </c>
      <c r="X15" s="190" t="s">
        <v>88</v>
      </c>
      <c r="Y15" s="190">
        <v>0</v>
      </c>
      <c r="Z15" s="190">
        <v>0.5</v>
      </c>
      <c r="AA15" s="190" t="s">
        <v>88</v>
      </c>
      <c r="AB15" s="190"/>
      <c r="AC15" s="190">
        <v>0.52</v>
      </c>
      <c r="AD15" s="190" t="s">
        <v>88</v>
      </c>
      <c r="AE15" s="239"/>
      <c r="AF15" s="190">
        <v>1.7</v>
      </c>
      <c r="AG15" s="190" t="s">
        <v>88</v>
      </c>
      <c r="AH15" s="190"/>
      <c r="AI15" s="190">
        <v>1.58</v>
      </c>
      <c r="AJ15" s="190" t="s">
        <v>88</v>
      </c>
      <c r="AK15" s="239"/>
      <c r="AL15" s="190">
        <v>0.21</v>
      </c>
      <c r="AM15" s="190" t="s">
        <v>88</v>
      </c>
      <c r="AN15" s="190"/>
      <c r="AO15" s="190">
        <v>0.25</v>
      </c>
      <c r="AP15" s="190" t="s">
        <v>88</v>
      </c>
      <c r="AQ15" s="178"/>
      <c r="AR15" s="178"/>
      <c r="AS15" s="190"/>
      <c r="AT15" s="178"/>
      <c r="AU15" s="178"/>
      <c r="AV15" s="178"/>
      <c r="AW15" s="178"/>
      <c r="AX15" s="178"/>
      <c r="AY15" s="178"/>
      <c r="AZ15" s="178"/>
      <c r="BA15" s="178"/>
    </row>
    <row r="16" spans="1:53" ht="15" customHeight="1">
      <c r="A16" s="230" t="s">
        <v>54</v>
      </c>
      <c r="B16" s="190">
        <v>7.71</v>
      </c>
      <c r="C16" s="190" t="s">
        <v>88</v>
      </c>
      <c r="D16" s="190"/>
      <c r="E16" s="178">
        <v>8.4600000000000009</v>
      </c>
      <c r="F16" s="178" t="s">
        <v>88</v>
      </c>
      <c r="G16" s="239"/>
      <c r="H16" s="190">
        <v>5.91</v>
      </c>
      <c r="I16" s="190" t="s">
        <v>88</v>
      </c>
      <c r="J16" s="190"/>
      <c r="K16" s="190">
        <v>6.72</v>
      </c>
      <c r="L16" s="190" t="s">
        <v>88</v>
      </c>
      <c r="M16" s="239"/>
      <c r="N16" s="190">
        <v>1.1000000000000001</v>
      </c>
      <c r="O16" s="190" t="s">
        <v>88</v>
      </c>
      <c r="P16" s="190"/>
      <c r="Q16" s="190">
        <v>1.1499999999999999</v>
      </c>
      <c r="R16" s="190" t="s">
        <v>88</v>
      </c>
      <c r="S16" s="239"/>
      <c r="T16" s="190">
        <v>0.55000000000000004</v>
      </c>
      <c r="U16" s="190" t="s">
        <v>88</v>
      </c>
      <c r="V16" s="190"/>
      <c r="W16" s="190">
        <v>0.56999999999999995</v>
      </c>
      <c r="X16" s="190" t="s">
        <v>88</v>
      </c>
      <c r="Y16" s="190">
        <v>0</v>
      </c>
      <c r="Z16" s="190">
        <v>0.44</v>
      </c>
      <c r="AA16" s="190" t="s">
        <v>88</v>
      </c>
      <c r="AB16" s="190"/>
      <c r="AC16" s="190">
        <v>0.39</v>
      </c>
      <c r="AD16" s="190" t="s">
        <v>88</v>
      </c>
      <c r="AE16" s="239"/>
      <c r="AF16" s="190">
        <v>1.63</v>
      </c>
      <c r="AG16" s="190" t="s">
        <v>88</v>
      </c>
      <c r="AH16" s="190"/>
      <c r="AI16" s="190">
        <v>1.64</v>
      </c>
      <c r="AJ16" s="190" t="s">
        <v>88</v>
      </c>
      <c r="AK16" s="239"/>
      <c r="AL16" s="190">
        <v>0.36</v>
      </c>
      <c r="AM16" s="190" t="s">
        <v>88</v>
      </c>
      <c r="AN16" s="190"/>
      <c r="AO16" s="190">
        <v>0.44999999999999996</v>
      </c>
      <c r="AP16" s="225" t="s">
        <v>88</v>
      </c>
      <c r="AQ16" s="178"/>
      <c r="AR16" s="178"/>
      <c r="AS16" s="178"/>
      <c r="AT16" s="178"/>
      <c r="AU16" s="178"/>
      <c r="AV16" s="178"/>
      <c r="AW16" s="178"/>
      <c r="AX16" s="178"/>
      <c r="AY16" s="178"/>
      <c r="AZ16" s="178"/>
      <c r="BA16" s="178"/>
    </row>
    <row r="17" spans="1:53" ht="15" customHeight="1">
      <c r="A17" s="230" t="s">
        <v>29</v>
      </c>
      <c r="B17" s="190">
        <v>12.09</v>
      </c>
      <c r="C17" s="190" t="s">
        <v>88</v>
      </c>
      <c r="D17" s="190"/>
      <c r="E17" s="178">
        <v>10.34</v>
      </c>
      <c r="F17" s="190" t="s">
        <v>25</v>
      </c>
      <c r="G17" s="239"/>
      <c r="H17" s="190">
        <v>6.56</v>
      </c>
      <c r="I17" s="190" t="s">
        <v>88</v>
      </c>
      <c r="J17" s="190"/>
      <c r="K17" s="190">
        <v>6.14</v>
      </c>
      <c r="L17" s="190" t="s">
        <v>25</v>
      </c>
      <c r="M17" s="239"/>
      <c r="N17" s="190">
        <v>4.82</v>
      </c>
      <c r="O17" s="190" t="s">
        <v>88</v>
      </c>
      <c r="P17" s="190"/>
      <c r="Q17" s="190">
        <v>4.67</v>
      </c>
      <c r="R17" s="190" t="s">
        <v>25</v>
      </c>
      <c r="S17" s="239"/>
      <c r="T17" s="190">
        <v>0.24</v>
      </c>
      <c r="U17" s="190" t="s">
        <v>88</v>
      </c>
      <c r="V17" s="190"/>
      <c r="W17" s="190">
        <v>0.21</v>
      </c>
      <c r="X17" s="190" t="s">
        <v>25</v>
      </c>
      <c r="Y17" s="190">
        <v>0</v>
      </c>
      <c r="Z17" s="190">
        <v>1.27</v>
      </c>
      <c r="AA17" s="190" t="s">
        <v>88</v>
      </c>
      <c r="AB17" s="190"/>
      <c r="AC17" s="190">
        <v>0.83</v>
      </c>
      <c r="AD17" s="190" t="s">
        <v>25</v>
      </c>
      <c r="AE17" s="239"/>
      <c r="AF17" s="190">
        <v>3.39</v>
      </c>
      <c r="AG17" s="190" t="s">
        <v>88</v>
      </c>
      <c r="AH17" s="190"/>
      <c r="AI17" s="190">
        <v>2.9</v>
      </c>
      <c r="AJ17" s="190" t="s">
        <v>25</v>
      </c>
      <c r="AK17" s="239"/>
      <c r="AL17" s="190">
        <v>2.17</v>
      </c>
      <c r="AM17" s="190" t="s">
        <v>88</v>
      </c>
      <c r="AN17" s="190"/>
      <c r="AO17" s="190">
        <v>1.77</v>
      </c>
      <c r="AP17" s="190" t="s">
        <v>25</v>
      </c>
      <c r="AQ17" s="178"/>
      <c r="AR17" s="178"/>
      <c r="AS17" s="178"/>
      <c r="AT17" s="178"/>
      <c r="AU17" s="178"/>
      <c r="AV17" s="178"/>
      <c r="AW17" s="178"/>
      <c r="AX17" s="178"/>
      <c r="AY17" s="178"/>
      <c r="AZ17" s="178"/>
      <c r="BA17" s="178"/>
    </row>
    <row r="18" spans="1:53" ht="15" customHeight="1">
      <c r="A18" s="230" t="s">
        <v>30</v>
      </c>
      <c r="B18" s="190">
        <v>10.050000000000001</v>
      </c>
      <c r="C18" s="190" t="s">
        <v>88</v>
      </c>
      <c r="D18" s="190"/>
      <c r="E18" s="178">
        <v>10.43</v>
      </c>
      <c r="F18" s="190" t="s">
        <v>25</v>
      </c>
      <c r="G18" s="239"/>
      <c r="H18" s="190">
        <v>9.33</v>
      </c>
      <c r="I18" s="190" t="s">
        <v>88</v>
      </c>
      <c r="J18" s="190"/>
      <c r="K18" s="190">
        <v>9.6199999999999992</v>
      </c>
      <c r="L18" s="190" t="s">
        <v>25</v>
      </c>
      <c r="M18" s="190"/>
      <c r="N18" s="190">
        <v>1.95</v>
      </c>
      <c r="O18" s="190" t="s">
        <v>88</v>
      </c>
      <c r="P18" s="190"/>
      <c r="Q18" s="190">
        <v>2.0499999999999998</v>
      </c>
      <c r="R18" s="190" t="s">
        <v>25</v>
      </c>
      <c r="S18" s="239"/>
      <c r="T18" s="190">
        <v>1.7</v>
      </c>
      <c r="U18" s="190" t="s">
        <v>88</v>
      </c>
      <c r="V18" s="190"/>
      <c r="W18" s="190">
        <v>1.61</v>
      </c>
      <c r="X18" s="190" t="s">
        <v>25</v>
      </c>
      <c r="Y18" s="190">
        <v>0</v>
      </c>
      <c r="Z18" s="190">
        <v>0.89</v>
      </c>
      <c r="AA18" s="190" t="s">
        <v>88</v>
      </c>
      <c r="AB18" s="190"/>
      <c r="AC18" s="190">
        <v>0.95</v>
      </c>
      <c r="AD18" s="190" t="s">
        <v>25</v>
      </c>
      <c r="AF18" s="190">
        <v>3.22</v>
      </c>
      <c r="AG18" s="190" t="s">
        <v>88</v>
      </c>
      <c r="AH18" s="190"/>
      <c r="AI18" s="190">
        <v>3.4</v>
      </c>
      <c r="AJ18" s="190" t="s">
        <v>25</v>
      </c>
      <c r="AK18" s="239"/>
      <c r="AL18" s="190">
        <v>0.73</v>
      </c>
      <c r="AM18" s="190" t="s">
        <v>88</v>
      </c>
      <c r="AN18" s="190"/>
      <c r="AO18" s="190">
        <v>0.71</v>
      </c>
      <c r="AP18" s="190" t="s">
        <v>25</v>
      </c>
      <c r="AQ18" s="178"/>
      <c r="AR18" s="178"/>
      <c r="AS18" s="178"/>
      <c r="AT18" s="178"/>
      <c r="AU18" s="178"/>
      <c r="AV18" s="178"/>
      <c r="AW18" s="178"/>
      <c r="AX18" s="178"/>
      <c r="AY18" s="178"/>
      <c r="AZ18" s="178"/>
      <c r="BA18" s="178"/>
    </row>
    <row r="19" spans="1:53" ht="15" customHeight="1">
      <c r="A19" s="230" t="s">
        <v>31</v>
      </c>
      <c r="B19" s="190">
        <v>6.38</v>
      </c>
      <c r="C19" s="190" t="s">
        <v>88</v>
      </c>
      <c r="D19" s="190"/>
      <c r="E19" s="178">
        <v>6.32</v>
      </c>
      <c r="F19" s="178" t="s">
        <v>88</v>
      </c>
      <c r="G19" s="239"/>
      <c r="H19" s="190">
        <v>4.72</v>
      </c>
      <c r="I19" s="190" t="s">
        <v>88</v>
      </c>
      <c r="J19" s="190"/>
      <c r="K19" s="190">
        <v>4.72</v>
      </c>
      <c r="L19" s="190" t="s">
        <v>88</v>
      </c>
      <c r="M19" s="239"/>
      <c r="N19" s="190">
        <v>1.8</v>
      </c>
      <c r="O19" s="190" t="s">
        <v>88</v>
      </c>
      <c r="P19" s="190"/>
      <c r="Q19" s="190">
        <v>1.63</v>
      </c>
      <c r="R19" s="190" t="s">
        <v>88</v>
      </c>
      <c r="S19" s="239"/>
      <c r="T19" s="190">
        <v>0.05</v>
      </c>
      <c r="U19" s="190" t="s">
        <v>88</v>
      </c>
      <c r="V19" s="190"/>
      <c r="W19" s="190">
        <v>0.04</v>
      </c>
      <c r="X19" s="190" t="s">
        <v>88</v>
      </c>
      <c r="Y19" s="190">
        <v>0</v>
      </c>
      <c r="Z19" s="190">
        <v>0.45</v>
      </c>
      <c r="AA19" s="190" t="s">
        <v>88</v>
      </c>
      <c r="AB19" s="190"/>
      <c r="AC19" s="190">
        <v>0.63</v>
      </c>
      <c r="AD19" s="190" t="s">
        <v>88</v>
      </c>
      <c r="AE19" s="239"/>
      <c r="AF19" s="190">
        <v>2.2799999999999998</v>
      </c>
      <c r="AG19" s="190" t="s">
        <v>88</v>
      </c>
      <c r="AH19" s="190"/>
      <c r="AI19" s="190">
        <v>1.92</v>
      </c>
      <c r="AJ19" s="190" t="s">
        <v>88</v>
      </c>
      <c r="AK19" s="239"/>
      <c r="AL19" s="190">
        <v>0.13</v>
      </c>
      <c r="AM19" s="190" t="s">
        <v>88</v>
      </c>
      <c r="AN19" s="190"/>
      <c r="AO19" s="190">
        <v>0.16</v>
      </c>
      <c r="AP19" s="190" t="s">
        <v>88</v>
      </c>
      <c r="AQ19" s="178"/>
      <c r="AR19" s="178"/>
      <c r="AS19" s="178"/>
      <c r="AT19" s="178"/>
      <c r="AU19" s="178"/>
      <c r="AV19" s="178"/>
      <c r="AW19" s="178"/>
      <c r="AX19" s="178"/>
      <c r="AY19" s="178"/>
      <c r="AZ19" s="178"/>
      <c r="BA19" s="178"/>
    </row>
    <row r="20" spans="1:53" ht="15" customHeight="1">
      <c r="A20" s="230" t="s">
        <v>32</v>
      </c>
      <c r="B20" s="190">
        <v>4.16</v>
      </c>
      <c r="C20" s="190" t="s">
        <v>88</v>
      </c>
      <c r="D20" s="190"/>
      <c r="E20" s="178">
        <v>3.05</v>
      </c>
      <c r="F20" s="178" t="s">
        <v>88</v>
      </c>
      <c r="G20" s="239"/>
      <c r="H20" s="190">
        <v>5.25</v>
      </c>
      <c r="I20" s="178" t="s">
        <v>88</v>
      </c>
      <c r="J20" s="190"/>
      <c r="K20" s="190">
        <v>4.92</v>
      </c>
      <c r="L20" s="178" t="s">
        <v>88</v>
      </c>
      <c r="M20" s="239"/>
      <c r="N20" s="190">
        <v>0.75</v>
      </c>
      <c r="O20" s="190" t="s">
        <v>88</v>
      </c>
      <c r="P20" s="190"/>
      <c r="Q20" s="190">
        <v>0.6</v>
      </c>
      <c r="R20" s="190" t="s">
        <v>88</v>
      </c>
      <c r="S20" s="239"/>
      <c r="T20" s="190">
        <v>0.35</v>
      </c>
      <c r="U20" s="190" t="s">
        <v>88</v>
      </c>
      <c r="V20" s="190"/>
      <c r="W20" s="190">
        <v>0.28000000000000003</v>
      </c>
      <c r="X20" s="190" t="s">
        <v>88</v>
      </c>
      <c r="Y20" s="190">
        <v>0</v>
      </c>
      <c r="Z20" s="190">
        <v>0.74</v>
      </c>
      <c r="AA20" s="190" t="s">
        <v>88</v>
      </c>
      <c r="AB20" s="190"/>
      <c r="AC20" s="190">
        <v>0.48</v>
      </c>
      <c r="AD20" s="190" t="s">
        <v>88</v>
      </c>
      <c r="AE20" s="239"/>
      <c r="AF20" s="190">
        <v>1.37</v>
      </c>
      <c r="AG20" s="190" t="s">
        <v>88</v>
      </c>
      <c r="AH20" s="190"/>
      <c r="AI20" s="190">
        <v>1.03</v>
      </c>
      <c r="AJ20" s="190" t="s">
        <v>88</v>
      </c>
      <c r="AK20" s="239"/>
      <c r="AL20" s="190">
        <v>0.62</v>
      </c>
      <c r="AM20" s="190" t="s">
        <v>88</v>
      </c>
      <c r="AN20" s="190"/>
      <c r="AO20" s="190">
        <v>0.59000000000000008</v>
      </c>
      <c r="AP20" s="190" t="s">
        <v>88</v>
      </c>
      <c r="AQ20" s="178"/>
      <c r="AR20" s="178"/>
      <c r="AS20" s="178"/>
      <c r="AT20" s="178"/>
      <c r="AU20" s="178"/>
      <c r="AV20" s="178"/>
      <c r="AW20" s="178"/>
      <c r="AX20" s="178"/>
      <c r="AY20" s="178"/>
      <c r="AZ20" s="178"/>
      <c r="BA20" s="178"/>
    </row>
    <row r="21" spans="1:53" ht="15" customHeight="1">
      <c r="A21" s="230" t="s">
        <v>33</v>
      </c>
      <c r="B21" s="190">
        <v>13.57</v>
      </c>
      <c r="C21" s="190" t="s">
        <v>25</v>
      </c>
      <c r="D21" s="190"/>
      <c r="E21" s="178">
        <v>12.37</v>
      </c>
      <c r="F21" s="190" t="s">
        <v>25</v>
      </c>
      <c r="G21" s="239"/>
      <c r="H21" s="190">
        <v>5.08</v>
      </c>
      <c r="I21" s="190" t="s">
        <v>25</v>
      </c>
      <c r="J21" s="190"/>
      <c r="K21" s="190">
        <v>5.46</v>
      </c>
      <c r="L21" s="190" t="s">
        <v>25</v>
      </c>
      <c r="M21" s="239"/>
      <c r="N21" s="190">
        <v>1.01</v>
      </c>
      <c r="O21" s="190" t="s">
        <v>25</v>
      </c>
      <c r="P21" s="190"/>
      <c r="Q21" s="190">
        <v>0.91</v>
      </c>
      <c r="R21" s="190" t="s">
        <v>25</v>
      </c>
      <c r="S21" s="239"/>
      <c r="T21" s="190">
        <v>2.39</v>
      </c>
      <c r="U21" s="190" t="s">
        <v>25</v>
      </c>
      <c r="V21" s="190"/>
      <c r="W21" s="190">
        <v>2.36</v>
      </c>
      <c r="X21" s="190" t="s">
        <v>25</v>
      </c>
      <c r="Y21" s="190">
        <v>0</v>
      </c>
      <c r="Z21" s="190">
        <v>0.87</v>
      </c>
      <c r="AA21" s="190" t="s">
        <v>25</v>
      </c>
      <c r="AB21" s="190"/>
      <c r="AC21" s="190">
        <v>0.87</v>
      </c>
      <c r="AD21" s="190" t="s">
        <v>25</v>
      </c>
      <c r="AE21" s="239"/>
      <c r="AF21" s="190">
        <v>1.65</v>
      </c>
      <c r="AG21" s="190" t="s">
        <v>25</v>
      </c>
      <c r="AH21" s="190"/>
      <c r="AI21" s="190">
        <v>1.33</v>
      </c>
      <c r="AJ21" s="190" t="s">
        <v>25</v>
      </c>
      <c r="AK21" s="239"/>
      <c r="AL21" s="190">
        <v>0.5</v>
      </c>
      <c r="AM21" s="190" t="s">
        <v>25</v>
      </c>
      <c r="AN21" s="190"/>
      <c r="AO21" s="190">
        <v>0.57000000000000006</v>
      </c>
      <c r="AP21" s="190" t="s">
        <v>25</v>
      </c>
      <c r="AQ21" s="178"/>
      <c r="AR21" s="178"/>
      <c r="AS21" s="178"/>
      <c r="AT21" s="178"/>
      <c r="AU21" s="178"/>
      <c r="AV21" s="178"/>
      <c r="AW21" s="178"/>
      <c r="AX21" s="178"/>
      <c r="AY21" s="178"/>
      <c r="AZ21" s="178"/>
      <c r="BA21" s="178"/>
    </row>
    <row r="22" spans="1:53" ht="15" customHeight="1">
      <c r="A22" s="230" t="s">
        <v>34</v>
      </c>
      <c r="B22" s="190">
        <v>9.57</v>
      </c>
      <c r="C22" s="190" t="s">
        <v>88</v>
      </c>
      <c r="D22" s="190"/>
      <c r="E22" s="178">
        <v>10.14</v>
      </c>
      <c r="F22" s="178" t="s">
        <v>88</v>
      </c>
      <c r="G22" s="239"/>
      <c r="H22" s="190">
        <v>6.3</v>
      </c>
      <c r="I22" s="190" t="s">
        <v>88</v>
      </c>
      <c r="J22" s="190"/>
      <c r="K22" s="190">
        <v>7.65</v>
      </c>
      <c r="L22" s="178" t="s">
        <v>88</v>
      </c>
      <c r="M22" s="239"/>
      <c r="N22" s="190">
        <v>1.62</v>
      </c>
      <c r="O22" s="190" t="s">
        <v>88</v>
      </c>
      <c r="P22" s="190"/>
      <c r="Q22" s="190">
        <v>1.6</v>
      </c>
      <c r="R22" s="178" t="s">
        <v>88</v>
      </c>
      <c r="S22" s="239"/>
      <c r="T22" s="190">
        <v>2.2400000000000002</v>
      </c>
      <c r="U22" s="190" t="s">
        <v>88</v>
      </c>
      <c r="V22" s="190"/>
      <c r="W22" s="190">
        <v>2.2799999999999998</v>
      </c>
      <c r="X22" s="178" t="s">
        <v>88</v>
      </c>
      <c r="Y22" s="190">
        <v>0</v>
      </c>
      <c r="Z22" s="190">
        <v>1.66</v>
      </c>
      <c r="AA22" s="190" t="s">
        <v>88</v>
      </c>
      <c r="AB22" s="190"/>
      <c r="AC22" s="190">
        <v>1.65</v>
      </c>
      <c r="AD22" s="178" t="s">
        <v>88</v>
      </c>
      <c r="AE22" s="239"/>
      <c r="AF22" s="190">
        <v>1.28</v>
      </c>
      <c r="AG22" s="190" t="s">
        <v>88</v>
      </c>
      <c r="AH22" s="190"/>
      <c r="AI22" s="190">
        <v>1.48</v>
      </c>
      <c r="AJ22" s="178" t="s">
        <v>88</v>
      </c>
      <c r="AK22" s="239"/>
      <c r="AL22" s="190">
        <v>0.35</v>
      </c>
      <c r="AM22" s="190" t="s">
        <v>88</v>
      </c>
      <c r="AN22" s="190"/>
      <c r="AO22" s="190">
        <v>0.59</v>
      </c>
      <c r="AP22" s="178" t="s">
        <v>88</v>
      </c>
      <c r="AQ22" s="178"/>
      <c r="AR22" s="178"/>
      <c r="AS22" s="178"/>
      <c r="AT22" s="178"/>
      <c r="AU22" s="178"/>
      <c r="AV22" s="178"/>
      <c r="AW22" s="178"/>
      <c r="AX22" s="178"/>
      <c r="AY22" s="178"/>
      <c r="AZ22" s="178"/>
      <c r="BA22" s="178"/>
    </row>
    <row r="23" spans="1:53" ht="15" customHeight="1">
      <c r="A23" s="230" t="s">
        <v>35</v>
      </c>
      <c r="B23" s="190">
        <v>12.76</v>
      </c>
      <c r="C23" s="190" t="s">
        <v>88</v>
      </c>
      <c r="D23" s="190"/>
      <c r="E23" s="178">
        <v>12.62</v>
      </c>
      <c r="F23" s="190" t="s">
        <v>25</v>
      </c>
      <c r="G23" s="239"/>
      <c r="H23" s="190">
        <v>9.0299999999999994</v>
      </c>
      <c r="I23" s="190" t="s">
        <v>88</v>
      </c>
      <c r="J23" s="190"/>
      <c r="K23" s="190">
        <v>9.94</v>
      </c>
      <c r="L23" s="190" t="s">
        <v>25</v>
      </c>
      <c r="M23" s="239"/>
      <c r="N23" s="190">
        <v>2.0299999999999998</v>
      </c>
      <c r="O23" s="190" t="s">
        <v>88</v>
      </c>
      <c r="P23" s="190"/>
      <c r="Q23" s="190">
        <v>2.02</v>
      </c>
      <c r="R23" s="190" t="s">
        <v>25</v>
      </c>
      <c r="S23" s="239"/>
      <c r="T23" s="190">
        <v>1.66</v>
      </c>
      <c r="U23" s="190" t="s">
        <v>88</v>
      </c>
      <c r="V23" s="190"/>
      <c r="W23" s="190">
        <v>1.53</v>
      </c>
      <c r="X23" s="190" t="s">
        <v>25</v>
      </c>
      <c r="Y23" s="190">
        <v>0</v>
      </c>
      <c r="Z23" s="190">
        <v>1.9</v>
      </c>
      <c r="AA23" s="190" t="s">
        <v>88</v>
      </c>
      <c r="AB23" s="190"/>
      <c r="AC23" s="190">
        <v>1.8</v>
      </c>
      <c r="AD23" s="190" t="s">
        <v>25</v>
      </c>
      <c r="AE23" s="239"/>
      <c r="AF23" s="190">
        <v>2.35</v>
      </c>
      <c r="AG23" s="190" t="s">
        <v>88</v>
      </c>
      <c r="AH23" s="190"/>
      <c r="AI23" s="190">
        <v>2.23</v>
      </c>
      <c r="AJ23" s="190" t="s">
        <v>25</v>
      </c>
      <c r="AK23" s="239"/>
      <c r="AL23" s="190">
        <v>1.76</v>
      </c>
      <c r="AM23" s="190" t="s">
        <v>88</v>
      </c>
      <c r="AN23" s="190"/>
      <c r="AO23" s="190">
        <v>1.8399999999999999</v>
      </c>
      <c r="AP23" s="190" t="s">
        <v>25</v>
      </c>
      <c r="AQ23" s="178"/>
      <c r="AR23" s="178"/>
      <c r="AS23" s="178"/>
      <c r="AT23" s="178"/>
      <c r="AU23" s="178"/>
      <c r="AV23" s="178"/>
      <c r="AW23" s="178"/>
      <c r="AX23" s="178"/>
      <c r="AY23" s="178"/>
      <c r="AZ23" s="178"/>
      <c r="BA23" s="178"/>
    </row>
    <row r="24" spans="1:53" ht="15" customHeight="1">
      <c r="A24" s="230" t="s">
        <v>36</v>
      </c>
      <c r="B24" s="190">
        <v>7.08</v>
      </c>
      <c r="C24" s="190" t="s">
        <v>88</v>
      </c>
      <c r="D24" s="190"/>
      <c r="E24" s="178">
        <v>6.97</v>
      </c>
      <c r="F24" s="178" t="s">
        <v>88</v>
      </c>
      <c r="G24" s="239"/>
      <c r="H24" s="190">
        <v>6.93</v>
      </c>
      <c r="I24" s="190" t="s">
        <v>88</v>
      </c>
      <c r="J24" s="190"/>
      <c r="K24" s="190">
        <v>7.59</v>
      </c>
      <c r="L24" s="190" t="s">
        <v>88</v>
      </c>
      <c r="M24" s="239"/>
      <c r="N24" s="190">
        <v>2.15</v>
      </c>
      <c r="O24" s="190" t="s">
        <v>88</v>
      </c>
      <c r="P24" s="190"/>
      <c r="Q24" s="190">
        <v>1.79</v>
      </c>
      <c r="R24" s="190" t="s">
        <v>88</v>
      </c>
      <c r="S24" s="239"/>
      <c r="T24" s="190">
        <v>1.77</v>
      </c>
      <c r="U24" s="190" t="s">
        <v>88</v>
      </c>
      <c r="V24" s="190"/>
      <c r="W24" s="190">
        <v>1.55</v>
      </c>
      <c r="X24" s="190" t="s">
        <v>88</v>
      </c>
      <c r="Y24" s="190">
        <v>0</v>
      </c>
      <c r="Z24" s="190">
        <v>0.62</v>
      </c>
      <c r="AA24" s="190" t="s">
        <v>88</v>
      </c>
      <c r="AB24" s="190"/>
      <c r="AC24" s="190">
        <v>0.38</v>
      </c>
      <c r="AD24" s="190" t="s">
        <v>88</v>
      </c>
      <c r="AE24" s="239"/>
      <c r="AF24" s="190">
        <v>1.9</v>
      </c>
      <c r="AG24" s="190" t="s">
        <v>88</v>
      </c>
      <c r="AH24" s="190"/>
      <c r="AI24" s="190">
        <v>1.87</v>
      </c>
      <c r="AJ24" s="190" t="s">
        <v>88</v>
      </c>
      <c r="AK24" s="239"/>
      <c r="AL24" s="190">
        <v>0.33</v>
      </c>
      <c r="AM24" s="190" t="s">
        <v>88</v>
      </c>
      <c r="AN24" s="190"/>
      <c r="AO24" s="190">
        <v>0.4</v>
      </c>
      <c r="AP24" s="190" t="s">
        <v>88</v>
      </c>
      <c r="AQ24" s="178"/>
      <c r="AR24" s="178"/>
      <c r="AS24" s="178"/>
      <c r="AT24" s="178"/>
      <c r="AU24" s="178"/>
      <c r="AV24" s="178"/>
      <c r="AW24" s="178"/>
      <c r="AX24" s="178"/>
      <c r="AY24" s="178"/>
      <c r="AZ24" s="178"/>
      <c r="BA24" s="178"/>
    </row>
    <row r="25" spans="1:53" ht="15" customHeight="1">
      <c r="A25" s="230" t="s">
        <v>37</v>
      </c>
      <c r="B25" s="190">
        <v>13.65</v>
      </c>
      <c r="C25" s="190" t="s">
        <v>88</v>
      </c>
      <c r="D25" s="190"/>
      <c r="E25" s="178">
        <v>13.89</v>
      </c>
      <c r="F25" s="190" t="s">
        <v>25</v>
      </c>
      <c r="G25" s="239"/>
      <c r="H25" s="190">
        <v>6.43</v>
      </c>
      <c r="I25" s="190" t="s">
        <v>88</v>
      </c>
      <c r="J25" s="190"/>
      <c r="K25" s="190">
        <v>6.61</v>
      </c>
      <c r="L25" s="190" t="s">
        <v>25</v>
      </c>
      <c r="M25" s="239"/>
      <c r="N25" s="190">
        <v>1.57</v>
      </c>
      <c r="O25" s="190" t="s">
        <v>88</v>
      </c>
      <c r="P25" s="190"/>
      <c r="Q25" s="190">
        <v>1.53</v>
      </c>
      <c r="R25" s="190" t="s">
        <v>25</v>
      </c>
      <c r="S25" s="239"/>
      <c r="T25" s="190">
        <v>2.6</v>
      </c>
      <c r="U25" s="190" t="s">
        <v>88</v>
      </c>
      <c r="V25" s="190"/>
      <c r="W25" s="190">
        <v>2.44</v>
      </c>
      <c r="X25" s="190" t="s">
        <v>25</v>
      </c>
      <c r="Z25" s="190">
        <v>1.51</v>
      </c>
      <c r="AA25" s="190" t="s">
        <v>88</v>
      </c>
      <c r="AB25" s="190"/>
      <c r="AC25" s="190">
        <v>1.4</v>
      </c>
      <c r="AD25" s="190" t="s">
        <v>25</v>
      </c>
      <c r="AE25" s="239"/>
      <c r="AF25" s="190">
        <v>1.1200000000000001</v>
      </c>
      <c r="AG25" s="190" t="s">
        <v>88</v>
      </c>
      <c r="AH25" s="190"/>
      <c r="AI25" s="190">
        <v>1.55</v>
      </c>
      <c r="AJ25" s="190" t="s">
        <v>25</v>
      </c>
      <c r="AK25" s="239"/>
      <c r="AL25" s="190">
        <v>0.9</v>
      </c>
      <c r="AM25" s="190" t="s">
        <v>25</v>
      </c>
      <c r="AN25" s="190"/>
      <c r="AO25" s="190">
        <v>1.47</v>
      </c>
      <c r="AP25" s="190" t="s">
        <v>25</v>
      </c>
      <c r="AQ25" s="178"/>
      <c r="AR25" s="178"/>
      <c r="AS25" s="178"/>
      <c r="AT25" s="178"/>
      <c r="AU25" s="178"/>
      <c r="AV25" s="178"/>
      <c r="AW25" s="178"/>
      <c r="AX25" s="178"/>
      <c r="AY25" s="178"/>
      <c r="AZ25" s="178"/>
      <c r="BA25" s="178"/>
    </row>
    <row r="26" spans="1:53" ht="15" customHeight="1">
      <c r="A26" s="230" t="s">
        <v>38</v>
      </c>
      <c r="B26" s="190">
        <v>8.15</v>
      </c>
      <c r="C26" s="190" t="s">
        <v>88</v>
      </c>
      <c r="D26" s="190"/>
      <c r="E26" s="178">
        <v>7.75</v>
      </c>
      <c r="F26" s="178" t="s">
        <v>88</v>
      </c>
      <c r="G26" s="239"/>
      <c r="H26" s="190">
        <v>3.34</v>
      </c>
      <c r="I26" s="190" t="s">
        <v>88</v>
      </c>
      <c r="J26" s="190"/>
      <c r="K26" s="190">
        <v>6.58</v>
      </c>
      <c r="L26" s="190" t="s">
        <v>88</v>
      </c>
      <c r="M26" s="239"/>
      <c r="N26" s="190">
        <v>0.71</v>
      </c>
      <c r="O26" s="190" t="s">
        <v>88</v>
      </c>
      <c r="P26" s="190"/>
      <c r="Q26" s="190">
        <v>0.67</v>
      </c>
      <c r="R26" s="190" t="s">
        <v>88</v>
      </c>
      <c r="S26" s="239"/>
      <c r="T26" s="190">
        <v>1.33</v>
      </c>
      <c r="U26" s="190" t="s">
        <v>88</v>
      </c>
      <c r="V26" s="190"/>
      <c r="W26" s="190">
        <v>1.22</v>
      </c>
      <c r="X26" s="190" t="s">
        <v>88</v>
      </c>
      <c r="Y26" s="190">
        <v>0</v>
      </c>
      <c r="Z26" s="190">
        <v>0.95</v>
      </c>
      <c r="AA26" s="190" t="s">
        <v>88</v>
      </c>
      <c r="AB26" s="190"/>
      <c r="AC26" s="190">
        <v>0.87</v>
      </c>
      <c r="AD26" s="190" t="s">
        <v>88</v>
      </c>
      <c r="AE26" s="239"/>
      <c r="AF26" s="190">
        <v>1.17</v>
      </c>
      <c r="AG26" s="190" t="s">
        <v>88</v>
      </c>
      <c r="AH26" s="190"/>
      <c r="AI26" s="190">
        <v>0.87</v>
      </c>
      <c r="AJ26" s="190" t="s">
        <v>88</v>
      </c>
      <c r="AK26" s="239"/>
      <c r="AL26" s="190">
        <v>1.4400000000000002</v>
      </c>
      <c r="AM26" s="190" t="s">
        <v>88</v>
      </c>
      <c r="AN26" s="190"/>
      <c r="AO26" s="190">
        <v>1.1200000000000001</v>
      </c>
      <c r="AP26" s="190" t="s">
        <v>25</v>
      </c>
      <c r="AQ26" s="178"/>
      <c r="AR26" s="178"/>
      <c r="AS26" s="178"/>
      <c r="AT26" s="178"/>
      <c r="AU26" s="178"/>
      <c r="AV26" s="178"/>
      <c r="AW26" s="178"/>
      <c r="AX26" s="178"/>
      <c r="AY26" s="178"/>
      <c r="AZ26" s="178"/>
      <c r="BA26" s="178"/>
    </row>
    <row r="27" spans="1:53" ht="15" customHeight="1">
      <c r="A27" s="230" t="s">
        <v>39</v>
      </c>
      <c r="B27" s="190">
        <v>7.2</v>
      </c>
      <c r="C27" s="190" t="s">
        <v>88</v>
      </c>
      <c r="D27" s="190"/>
      <c r="E27" s="178">
        <v>7.72</v>
      </c>
      <c r="F27" s="178" t="s">
        <v>88</v>
      </c>
      <c r="G27" s="239"/>
      <c r="H27" s="190">
        <v>4.26</v>
      </c>
      <c r="I27" s="190" t="s">
        <v>88</v>
      </c>
      <c r="J27" s="190"/>
      <c r="K27" s="190">
        <v>6.15</v>
      </c>
      <c r="L27" s="178" t="s">
        <v>88</v>
      </c>
      <c r="M27" s="239"/>
      <c r="N27" s="190">
        <v>1.35</v>
      </c>
      <c r="O27" s="190" t="s">
        <v>88</v>
      </c>
      <c r="P27" s="190"/>
      <c r="Q27" s="190">
        <v>1.58</v>
      </c>
      <c r="R27" s="178" t="s">
        <v>88</v>
      </c>
      <c r="S27" s="239"/>
      <c r="T27" s="190">
        <v>0.19</v>
      </c>
      <c r="U27" s="190" t="s">
        <v>88</v>
      </c>
      <c r="V27" s="190"/>
      <c r="W27" s="190">
        <v>0.26</v>
      </c>
      <c r="X27" s="178" t="s">
        <v>88</v>
      </c>
      <c r="Y27" s="190">
        <v>0</v>
      </c>
      <c r="Z27" s="190">
        <v>0.67</v>
      </c>
      <c r="AA27" s="190" t="s">
        <v>88</v>
      </c>
      <c r="AB27" s="190"/>
      <c r="AC27" s="190">
        <v>0.56999999999999995</v>
      </c>
      <c r="AD27" s="178" t="s">
        <v>88</v>
      </c>
      <c r="AE27" s="239"/>
      <c r="AF27" s="190">
        <v>1.69</v>
      </c>
      <c r="AG27" s="190" t="s">
        <v>88</v>
      </c>
      <c r="AH27" s="190"/>
      <c r="AI27" s="190">
        <v>1.95</v>
      </c>
      <c r="AJ27" s="178" t="s">
        <v>88</v>
      </c>
      <c r="AK27" s="239"/>
      <c r="AL27" s="190">
        <v>0.16999999999999998</v>
      </c>
      <c r="AM27" s="190" t="s">
        <v>88</v>
      </c>
      <c r="AN27" s="190"/>
      <c r="AO27" s="190">
        <v>0.35</v>
      </c>
      <c r="AP27" s="178" t="s">
        <v>88</v>
      </c>
      <c r="AQ27" s="178"/>
      <c r="AR27" s="178"/>
      <c r="AS27" s="178"/>
      <c r="AT27" s="178"/>
      <c r="AU27" s="178"/>
      <c r="AV27" s="178"/>
      <c r="AW27" s="178"/>
      <c r="AX27" s="178"/>
      <c r="AY27" s="178"/>
      <c r="AZ27" s="178"/>
      <c r="BA27" s="178"/>
    </row>
    <row r="28" spans="1:53" ht="15" customHeight="1">
      <c r="A28" s="230" t="s">
        <v>40</v>
      </c>
      <c r="B28" s="190">
        <v>6.32</v>
      </c>
      <c r="C28" s="190" t="s">
        <v>88</v>
      </c>
      <c r="D28" s="190"/>
      <c r="E28" s="178">
        <v>6.37</v>
      </c>
      <c r="F28" s="178" t="s">
        <v>88</v>
      </c>
      <c r="G28" s="239"/>
      <c r="H28" s="190">
        <v>4.6500000000000004</v>
      </c>
      <c r="I28" s="190" t="s">
        <v>88</v>
      </c>
      <c r="J28" s="190"/>
      <c r="K28" s="190">
        <v>5.15</v>
      </c>
      <c r="L28" s="178" t="s">
        <v>88</v>
      </c>
      <c r="M28" s="239"/>
      <c r="N28" s="190">
        <v>1.37</v>
      </c>
      <c r="O28" s="190" t="s">
        <v>88</v>
      </c>
      <c r="P28" s="190"/>
      <c r="Q28" s="190">
        <v>1.3</v>
      </c>
      <c r="R28" s="178" t="s">
        <v>88</v>
      </c>
      <c r="S28" s="239"/>
      <c r="T28" s="190">
        <v>0.36</v>
      </c>
      <c r="U28" s="190" t="s">
        <v>88</v>
      </c>
      <c r="V28" s="190"/>
      <c r="W28" s="190">
        <v>0.33</v>
      </c>
      <c r="X28" s="178" t="s">
        <v>88</v>
      </c>
      <c r="Y28" s="190">
        <v>0</v>
      </c>
      <c r="Z28" s="190">
        <v>0.69</v>
      </c>
      <c r="AA28" s="190" t="s">
        <v>88</v>
      </c>
      <c r="AB28" s="190"/>
      <c r="AC28" s="190">
        <v>0.76</v>
      </c>
      <c r="AD28" s="178" t="s">
        <v>88</v>
      </c>
      <c r="AE28" s="239"/>
      <c r="AF28" s="190">
        <v>1.58</v>
      </c>
      <c r="AG28" s="190" t="s">
        <v>88</v>
      </c>
      <c r="AH28" s="190"/>
      <c r="AI28" s="190">
        <v>1.9</v>
      </c>
      <c r="AJ28" s="178" t="s">
        <v>88</v>
      </c>
      <c r="AK28" s="239"/>
      <c r="AL28" s="190">
        <v>0.34</v>
      </c>
      <c r="AM28" s="190" t="s">
        <v>88</v>
      </c>
      <c r="AN28" s="190"/>
      <c r="AO28" s="190">
        <v>0.44</v>
      </c>
      <c r="AP28" s="178" t="s">
        <v>88</v>
      </c>
      <c r="AQ28" s="178"/>
      <c r="AR28" s="178"/>
      <c r="AS28" s="178"/>
      <c r="AT28" s="178"/>
      <c r="AU28" s="178"/>
      <c r="AV28" s="178"/>
      <c r="AW28" s="178"/>
      <c r="AX28" s="178"/>
      <c r="AY28" s="178"/>
      <c r="AZ28" s="178"/>
      <c r="BA28" s="178"/>
    </row>
    <row r="29" spans="1:53" ht="15" customHeight="1">
      <c r="A29" s="230" t="s">
        <v>41</v>
      </c>
      <c r="B29" s="190">
        <v>6.9</v>
      </c>
      <c r="C29" s="190" t="s">
        <v>88</v>
      </c>
      <c r="D29" s="190"/>
      <c r="E29" s="178">
        <v>7.31</v>
      </c>
      <c r="F29" s="178" t="s">
        <v>88</v>
      </c>
      <c r="G29" s="239"/>
      <c r="H29" s="190">
        <v>5.47</v>
      </c>
      <c r="I29" s="190" t="s">
        <v>88</v>
      </c>
      <c r="J29" s="190"/>
      <c r="K29" s="190">
        <v>6.14</v>
      </c>
      <c r="L29" s="190" t="s">
        <v>88</v>
      </c>
      <c r="M29" s="239"/>
      <c r="N29" s="190">
        <v>2.5299999999999998</v>
      </c>
      <c r="O29" s="190" t="s">
        <v>88</v>
      </c>
      <c r="P29" s="190"/>
      <c r="Q29" s="190">
        <v>2.44</v>
      </c>
      <c r="R29" s="190" t="s">
        <v>88</v>
      </c>
      <c r="S29" s="239"/>
      <c r="T29" s="190">
        <v>1.57</v>
      </c>
      <c r="U29" s="190" t="s">
        <v>88</v>
      </c>
      <c r="V29" s="190"/>
      <c r="W29" s="190">
        <v>1.41</v>
      </c>
      <c r="X29" s="190" t="s">
        <v>88</v>
      </c>
      <c r="Y29" s="190">
        <v>0</v>
      </c>
      <c r="Z29" s="190">
        <v>0.65</v>
      </c>
      <c r="AA29" s="190" t="s">
        <v>88</v>
      </c>
      <c r="AB29" s="190"/>
      <c r="AC29" s="190">
        <v>0.64</v>
      </c>
      <c r="AD29" s="190" t="s">
        <v>88</v>
      </c>
      <c r="AE29" s="239"/>
      <c r="AF29" s="190">
        <v>3.26</v>
      </c>
      <c r="AG29" s="190" t="s">
        <v>88</v>
      </c>
      <c r="AH29" s="190"/>
      <c r="AI29" s="190">
        <v>3.23</v>
      </c>
      <c r="AJ29" s="190" t="s">
        <v>88</v>
      </c>
      <c r="AK29" s="239"/>
      <c r="AL29" s="190">
        <v>0.63</v>
      </c>
      <c r="AM29" s="190" t="s">
        <v>88</v>
      </c>
      <c r="AN29" s="190"/>
      <c r="AO29" s="190">
        <v>0.67999999999999994</v>
      </c>
      <c r="AP29" s="190" t="s">
        <v>88</v>
      </c>
      <c r="AQ29" s="178"/>
      <c r="AR29" s="178"/>
      <c r="AS29" s="178"/>
      <c r="AT29" s="178"/>
      <c r="AU29" s="178"/>
      <c r="AV29" s="178"/>
      <c r="AW29" s="178"/>
      <c r="AX29" s="178"/>
      <c r="AY29" s="178"/>
      <c r="AZ29" s="178"/>
      <c r="BA29" s="178"/>
    </row>
    <row r="30" spans="1:53" ht="15" customHeight="1">
      <c r="A30" s="230" t="s">
        <v>42</v>
      </c>
      <c r="B30" s="190">
        <v>7.58</v>
      </c>
      <c r="C30" s="177" t="s">
        <v>88</v>
      </c>
      <c r="D30" s="190"/>
      <c r="E30" s="178">
        <v>7.2</v>
      </c>
      <c r="F30" s="178" t="s">
        <v>88</v>
      </c>
      <c r="G30" s="239"/>
      <c r="H30" s="190">
        <v>4.82</v>
      </c>
      <c r="I30" s="177" t="s">
        <v>88</v>
      </c>
      <c r="J30" s="190"/>
      <c r="K30" s="190">
        <v>5.13</v>
      </c>
      <c r="L30" s="178" t="s">
        <v>88</v>
      </c>
      <c r="M30" s="239"/>
      <c r="N30" s="190">
        <v>1.02</v>
      </c>
      <c r="O30" s="177" t="s">
        <v>88</v>
      </c>
      <c r="P30" s="190"/>
      <c r="Q30" s="190">
        <v>0.82</v>
      </c>
      <c r="R30" s="178" t="s">
        <v>88</v>
      </c>
      <c r="S30" s="239"/>
      <c r="T30" s="190">
        <v>0.86</v>
      </c>
      <c r="U30" s="177" t="s">
        <v>88</v>
      </c>
      <c r="V30" s="190"/>
      <c r="W30" s="190">
        <v>0.71</v>
      </c>
      <c r="X30" s="178" t="s">
        <v>88</v>
      </c>
      <c r="Y30" s="190">
        <v>0</v>
      </c>
      <c r="Z30" s="190">
        <v>0.28000000000000003</v>
      </c>
      <c r="AA30" s="177" t="s">
        <v>88</v>
      </c>
      <c r="AB30" s="190"/>
      <c r="AC30" s="190">
        <v>0.25</v>
      </c>
      <c r="AD30" s="178" t="s">
        <v>88</v>
      </c>
      <c r="AE30" s="239"/>
      <c r="AF30" s="190">
        <v>1.95</v>
      </c>
      <c r="AG30" s="177" t="s">
        <v>88</v>
      </c>
      <c r="AH30" s="190"/>
      <c r="AI30" s="190">
        <v>1.72</v>
      </c>
      <c r="AJ30" s="178" t="s">
        <v>88</v>
      </c>
      <c r="AK30" s="239"/>
      <c r="AL30" s="190">
        <v>0.73</v>
      </c>
      <c r="AM30" s="190" t="s">
        <v>88</v>
      </c>
      <c r="AN30" s="190"/>
      <c r="AO30" s="190">
        <v>0.53</v>
      </c>
      <c r="AP30" s="178" t="s">
        <v>88</v>
      </c>
      <c r="AQ30" s="178"/>
      <c r="AR30" s="178"/>
      <c r="AS30" s="178"/>
      <c r="AT30" s="178"/>
      <c r="AU30" s="178"/>
      <c r="AV30" s="178"/>
      <c r="AW30" s="178"/>
      <c r="AX30" s="178"/>
      <c r="AY30" s="178"/>
      <c r="AZ30" s="178"/>
      <c r="BA30" s="178"/>
    </row>
    <row r="31" spans="1:53" ht="15" customHeight="1">
      <c r="A31" s="230" t="s">
        <v>43</v>
      </c>
      <c r="B31" s="190">
        <v>6.23</v>
      </c>
      <c r="C31" s="190" t="s">
        <v>88</v>
      </c>
      <c r="D31" s="190"/>
      <c r="E31" s="178">
        <v>5.95</v>
      </c>
      <c r="F31" s="178" t="s">
        <v>88</v>
      </c>
      <c r="G31" s="239"/>
      <c r="H31" s="190">
        <v>4.8499999999999996</v>
      </c>
      <c r="I31" s="190" t="s">
        <v>88</v>
      </c>
      <c r="J31" s="190"/>
      <c r="K31" s="190">
        <v>4.79</v>
      </c>
      <c r="L31" s="190" t="s">
        <v>88</v>
      </c>
      <c r="M31" s="239"/>
      <c r="N31" s="190">
        <v>0.56999999999999995</v>
      </c>
      <c r="O31" s="190" t="s">
        <v>88</v>
      </c>
      <c r="P31" s="190"/>
      <c r="Q31" s="190">
        <v>0.56999999999999995</v>
      </c>
      <c r="R31" s="190" t="s">
        <v>88</v>
      </c>
      <c r="S31" s="239"/>
      <c r="T31" s="190">
        <v>1.1399999999999999</v>
      </c>
      <c r="U31" s="190" t="s">
        <v>88</v>
      </c>
      <c r="V31" s="190"/>
      <c r="W31" s="190">
        <v>1</v>
      </c>
      <c r="X31" s="190" t="s">
        <v>88</v>
      </c>
      <c r="Y31" s="190">
        <v>0</v>
      </c>
      <c r="Z31" s="190">
        <v>0.21</v>
      </c>
      <c r="AA31" s="190" t="s">
        <v>88</v>
      </c>
      <c r="AB31" s="190"/>
      <c r="AC31" s="190">
        <v>0.68</v>
      </c>
      <c r="AD31" s="190" t="s">
        <v>88</v>
      </c>
      <c r="AE31" s="239"/>
      <c r="AF31" s="190">
        <v>0.79</v>
      </c>
      <c r="AG31" s="190" t="s">
        <v>88</v>
      </c>
      <c r="AH31" s="190"/>
      <c r="AI31" s="190">
        <v>0.84</v>
      </c>
      <c r="AJ31" s="190" t="s">
        <v>88</v>
      </c>
      <c r="AK31" s="239"/>
      <c r="AL31" s="190">
        <v>0.29000000000000004</v>
      </c>
      <c r="AM31" s="190" t="s">
        <v>88</v>
      </c>
      <c r="AN31" s="190"/>
      <c r="AO31" s="190">
        <v>0.45</v>
      </c>
      <c r="AP31" s="190" t="s">
        <v>88</v>
      </c>
      <c r="AQ31" s="178"/>
      <c r="AR31" s="178"/>
      <c r="AS31" s="178"/>
      <c r="AT31" s="178"/>
      <c r="AU31" s="178"/>
      <c r="AV31" s="178"/>
      <c r="AW31" s="178"/>
      <c r="AX31" s="178"/>
      <c r="AY31" s="178"/>
      <c r="AZ31" s="178"/>
      <c r="BA31" s="178"/>
    </row>
    <row r="32" spans="1:53" ht="15" customHeight="1">
      <c r="A32" s="230" t="s">
        <v>44</v>
      </c>
      <c r="B32" s="190">
        <v>10.17</v>
      </c>
      <c r="C32" s="190" t="s">
        <v>88</v>
      </c>
      <c r="D32" s="190"/>
      <c r="E32" s="178">
        <v>9.68</v>
      </c>
      <c r="F32" s="178" t="s">
        <v>88</v>
      </c>
      <c r="G32" s="239"/>
      <c r="H32" s="190">
        <v>9.15</v>
      </c>
      <c r="I32" s="190" t="s">
        <v>88</v>
      </c>
      <c r="J32" s="190"/>
      <c r="K32" s="190">
        <v>9.3000000000000007</v>
      </c>
      <c r="L32" s="190" t="s">
        <v>88</v>
      </c>
      <c r="M32" s="239"/>
      <c r="N32" s="190">
        <v>2.46</v>
      </c>
      <c r="O32" s="190" t="s">
        <v>88</v>
      </c>
      <c r="P32" s="190"/>
      <c r="Q32" s="190">
        <v>2.19</v>
      </c>
      <c r="R32" s="190" t="s">
        <v>88</v>
      </c>
      <c r="S32" s="239"/>
      <c r="T32" s="190">
        <v>0.98</v>
      </c>
      <c r="U32" s="190" t="s">
        <v>88</v>
      </c>
      <c r="V32" s="190"/>
      <c r="W32" s="190">
        <v>0.83</v>
      </c>
      <c r="X32" s="190" t="s">
        <v>88</v>
      </c>
      <c r="Y32" s="190">
        <v>0</v>
      </c>
      <c r="Z32" s="190">
        <v>0.84</v>
      </c>
      <c r="AA32" s="190" t="s">
        <v>88</v>
      </c>
      <c r="AB32" s="190"/>
      <c r="AC32" s="190">
        <v>0.46</v>
      </c>
      <c r="AD32" s="190" t="s">
        <v>88</v>
      </c>
      <c r="AE32" s="239"/>
      <c r="AF32" s="190">
        <v>1.1299999999999999</v>
      </c>
      <c r="AG32" s="190" t="s">
        <v>88</v>
      </c>
      <c r="AH32" s="190"/>
      <c r="AI32" s="190">
        <v>1.19</v>
      </c>
      <c r="AJ32" s="190" t="s">
        <v>88</v>
      </c>
      <c r="AK32" s="239"/>
      <c r="AL32" s="190">
        <v>1.92</v>
      </c>
      <c r="AM32" s="190" t="s">
        <v>88</v>
      </c>
      <c r="AN32" s="190"/>
      <c r="AO32" s="190">
        <v>1.69</v>
      </c>
      <c r="AP32" s="190" t="s">
        <v>88</v>
      </c>
      <c r="AQ32" s="178"/>
      <c r="AR32" s="178"/>
      <c r="AS32" s="178"/>
      <c r="AT32" s="178"/>
      <c r="AU32" s="178"/>
      <c r="AV32" s="178"/>
      <c r="AW32" s="178"/>
      <c r="AX32" s="178"/>
      <c r="AY32" s="178"/>
      <c r="AZ32" s="178"/>
      <c r="BA32" s="178"/>
    </row>
    <row r="33" spans="1:53" ht="15" customHeight="1">
      <c r="A33" s="230" t="s">
        <v>45</v>
      </c>
      <c r="B33" s="190">
        <v>12.66</v>
      </c>
      <c r="C33" s="190" t="s">
        <v>88</v>
      </c>
      <c r="D33" s="190"/>
      <c r="E33" s="178">
        <v>13.19</v>
      </c>
      <c r="F33" s="178" t="s">
        <v>88</v>
      </c>
      <c r="G33" s="239"/>
      <c r="H33" s="190">
        <v>7.54</v>
      </c>
      <c r="I33" s="190" t="s">
        <v>88</v>
      </c>
      <c r="J33" s="190"/>
      <c r="K33" s="190">
        <v>8.35</v>
      </c>
      <c r="L33" s="190" t="s">
        <v>88</v>
      </c>
      <c r="M33" s="239"/>
      <c r="N33" s="190">
        <v>1.8</v>
      </c>
      <c r="O33" s="190" t="s">
        <v>88</v>
      </c>
      <c r="P33" s="190"/>
      <c r="Q33" s="190">
        <v>1.58</v>
      </c>
      <c r="R33" s="190" t="s">
        <v>88</v>
      </c>
      <c r="S33" s="239"/>
      <c r="T33" s="190">
        <v>1.61</v>
      </c>
      <c r="U33" s="190" t="s">
        <v>88</v>
      </c>
      <c r="V33" s="190"/>
      <c r="W33" s="190">
        <v>1.48</v>
      </c>
      <c r="X33" s="190" t="s">
        <v>88</v>
      </c>
      <c r="Y33" s="190">
        <v>0</v>
      </c>
      <c r="Z33" s="190">
        <v>1.54</v>
      </c>
      <c r="AA33" s="190" t="s">
        <v>88</v>
      </c>
      <c r="AB33" s="190"/>
      <c r="AC33" s="190">
        <v>1.66</v>
      </c>
      <c r="AD33" s="190" t="s">
        <v>88</v>
      </c>
      <c r="AE33" s="239"/>
      <c r="AF33" s="190">
        <v>2.7</v>
      </c>
      <c r="AG33" s="190" t="s">
        <v>88</v>
      </c>
      <c r="AH33" s="190"/>
      <c r="AI33" s="190">
        <v>2.7</v>
      </c>
      <c r="AJ33" s="190" t="s">
        <v>88</v>
      </c>
      <c r="AK33" s="239"/>
      <c r="AL33" s="190">
        <v>0.63</v>
      </c>
      <c r="AM33" s="190" t="s">
        <v>88</v>
      </c>
      <c r="AN33" s="190"/>
      <c r="AO33" s="190">
        <v>0.64999999999999991</v>
      </c>
      <c r="AP33" s="190" t="s">
        <v>88</v>
      </c>
      <c r="AQ33" s="178"/>
      <c r="AR33" s="178"/>
      <c r="AS33" s="178"/>
      <c r="AT33" s="178"/>
      <c r="AU33" s="178"/>
      <c r="AV33" s="178"/>
      <c r="AW33" s="178"/>
      <c r="AX33" s="178"/>
      <c r="AY33" s="178"/>
      <c r="AZ33" s="178"/>
      <c r="BA33" s="178"/>
    </row>
    <row r="34" spans="1:53" ht="15" customHeight="1">
      <c r="A34" s="230" t="s">
        <v>46</v>
      </c>
      <c r="B34" s="190">
        <v>8.98</v>
      </c>
      <c r="C34" s="190" t="s">
        <v>88</v>
      </c>
      <c r="D34" s="190"/>
      <c r="E34" s="178">
        <v>9.2100000000000009</v>
      </c>
      <c r="F34" s="178" t="s">
        <v>88</v>
      </c>
      <c r="G34" s="239"/>
      <c r="H34" s="190">
        <v>4.17</v>
      </c>
      <c r="I34" s="190" t="s">
        <v>88</v>
      </c>
      <c r="J34" s="190"/>
      <c r="K34" s="190">
        <v>5.29</v>
      </c>
      <c r="L34" s="190" t="s">
        <v>88</v>
      </c>
      <c r="M34" s="239"/>
      <c r="N34" s="190">
        <v>1.29</v>
      </c>
      <c r="O34" s="190" t="s">
        <v>88</v>
      </c>
      <c r="P34" s="190"/>
      <c r="Q34" s="190">
        <v>0.96</v>
      </c>
      <c r="R34" s="190" t="s">
        <v>88</v>
      </c>
      <c r="S34" s="239"/>
      <c r="T34" s="190">
        <v>1.66</v>
      </c>
      <c r="U34" s="190" t="s">
        <v>88</v>
      </c>
      <c r="V34" s="190"/>
      <c r="W34" s="190">
        <v>1.41</v>
      </c>
      <c r="X34" s="190" t="s">
        <v>88</v>
      </c>
      <c r="Y34" s="190">
        <v>0</v>
      </c>
      <c r="Z34" s="190">
        <v>0.23</v>
      </c>
      <c r="AA34" s="190" t="s">
        <v>88</v>
      </c>
      <c r="AB34" s="190"/>
      <c r="AC34" s="190">
        <v>0.18</v>
      </c>
      <c r="AD34" s="190" t="s">
        <v>88</v>
      </c>
      <c r="AE34" s="239"/>
      <c r="AF34" s="190">
        <v>2.4700000000000002</v>
      </c>
      <c r="AG34" s="190" t="s">
        <v>88</v>
      </c>
      <c r="AH34" s="190"/>
      <c r="AI34" s="190">
        <v>3.2</v>
      </c>
      <c r="AJ34" s="190" t="s">
        <v>88</v>
      </c>
      <c r="AK34" s="239"/>
      <c r="AL34" s="190">
        <v>0.13</v>
      </c>
      <c r="AM34" s="190" t="s">
        <v>88</v>
      </c>
      <c r="AN34" s="190"/>
      <c r="AO34" s="190">
        <v>0.32</v>
      </c>
      <c r="AP34" s="190" t="s">
        <v>88</v>
      </c>
      <c r="AQ34" s="178"/>
      <c r="AR34" s="178"/>
      <c r="AS34" s="178"/>
      <c r="AT34" s="178"/>
      <c r="AU34" s="178"/>
      <c r="AV34" s="178"/>
      <c r="AW34" s="178"/>
      <c r="AX34" s="178"/>
      <c r="AY34" s="178"/>
      <c r="AZ34" s="178"/>
      <c r="BA34" s="178"/>
    </row>
    <row r="35" spans="1:53" ht="15" customHeight="1">
      <c r="A35" s="230" t="s">
        <v>47</v>
      </c>
      <c r="B35" s="190">
        <v>11.58</v>
      </c>
      <c r="C35" s="190" t="s">
        <v>88</v>
      </c>
      <c r="D35" s="190"/>
      <c r="E35" s="178">
        <v>11.24</v>
      </c>
      <c r="F35" s="178" t="s">
        <v>88</v>
      </c>
      <c r="G35" s="239"/>
      <c r="H35" s="190">
        <v>6.05</v>
      </c>
      <c r="I35" s="190" t="s">
        <v>88</v>
      </c>
      <c r="J35" s="190"/>
      <c r="K35" s="190">
        <v>6.79</v>
      </c>
      <c r="L35" s="190" t="s">
        <v>88</v>
      </c>
      <c r="M35" s="239"/>
      <c r="N35" s="190">
        <v>1.63</v>
      </c>
      <c r="O35" s="190" t="s">
        <v>88</v>
      </c>
      <c r="P35" s="190"/>
      <c r="Q35" s="190">
        <v>1.58</v>
      </c>
      <c r="R35" s="190" t="s">
        <v>88</v>
      </c>
      <c r="S35" s="239"/>
      <c r="T35" s="190">
        <v>1.78</v>
      </c>
      <c r="U35" s="190" t="s">
        <v>88</v>
      </c>
      <c r="V35" s="190"/>
      <c r="W35" s="190">
        <v>1.79</v>
      </c>
      <c r="X35" s="190" t="s">
        <v>88</v>
      </c>
      <c r="Y35" s="190">
        <v>0</v>
      </c>
      <c r="Z35" s="190">
        <v>0.69</v>
      </c>
      <c r="AA35" s="190" t="s">
        <v>88</v>
      </c>
      <c r="AB35" s="190"/>
      <c r="AC35" s="190">
        <v>0.68</v>
      </c>
      <c r="AD35" s="190" t="s">
        <v>88</v>
      </c>
      <c r="AE35" s="239"/>
      <c r="AF35" s="190">
        <v>1.18</v>
      </c>
      <c r="AG35" s="190" t="s">
        <v>88</v>
      </c>
      <c r="AH35" s="190"/>
      <c r="AI35" s="190">
        <v>1.25</v>
      </c>
      <c r="AJ35" s="190" t="s">
        <v>88</v>
      </c>
      <c r="AK35" s="239"/>
      <c r="AL35" s="190">
        <v>0.22</v>
      </c>
      <c r="AM35" s="190" t="s">
        <v>88</v>
      </c>
      <c r="AN35" s="190"/>
      <c r="AO35" s="190">
        <v>0.34</v>
      </c>
      <c r="AP35" s="190" t="s">
        <v>88</v>
      </c>
      <c r="AQ35" s="178"/>
      <c r="AR35" s="178"/>
      <c r="AS35" s="178"/>
      <c r="AT35" s="178"/>
      <c r="AU35" s="178"/>
      <c r="AV35" s="178"/>
      <c r="AW35" s="178"/>
      <c r="AX35" s="178"/>
      <c r="AY35" s="178"/>
      <c r="AZ35" s="178"/>
      <c r="BA35" s="178"/>
    </row>
    <row r="36" spans="1:53" ht="15" customHeight="1">
      <c r="A36" s="230" t="s">
        <v>48</v>
      </c>
      <c r="B36" s="190">
        <v>7.18</v>
      </c>
      <c r="C36" s="190" t="s">
        <v>88</v>
      </c>
      <c r="D36" s="190"/>
      <c r="E36" s="178">
        <v>8.0299999999999994</v>
      </c>
      <c r="F36" s="178" t="s">
        <v>88</v>
      </c>
      <c r="G36" s="239"/>
      <c r="H36" s="190">
        <v>4.22</v>
      </c>
      <c r="I36" s="190" t="s">
        <v>88</v>
      </c>
      <c r="J36" s="190"/>
      <c r="K36" s="190">
        <v>4.5199999999999996</v>
      </c>
      <c r="L36" s="190" t="s">
        <v>88</v>
      </c>
      <c r="M36" s="239"/>
      <c r="N36" s="190">
        <v>0.91</v>
      </c>
      <c r="O36" s="190" t="s">
        <v>88</v>
      </c>
      <c r="P36" s="190"/>
      <c r="Q36" s="190">
        <v>0.8</v>
      </c>
      <c r="R36" s="190" t="s">
        <v>88</v>
      </c>
      <c r="S36" s="239"/>
      <c r="T36" s="190">
        <v>0.63</v>
      </c>
      <c r="U36" s="190" t="s">
        <v>88</v>
      </c>
      <c r="V36" s="190"/>
      <c r="W36" s="190">
        <v>0.65</v>
      </c>
      <c r="X36" s="190" t="s">
        <v>88</v>
      </c>
      <c r="Y36" s="190">
        <v>0</v>
      </c>
      <c r="Z36" s="190">
        <v>0.05</v>
      </c>
      <c r="AA36" s="190" t="s">
        <v>88</v>
      </c>
      <c r="AB36" s="190"/>
      <c r="AC36" s="190">
        <v>7.0000000000000007E-2</v>
      </c>
      <c r="AD36" s="190" t="s">
        <v>88</v>
      </c>
      <c r="AE36" s="239"/>
      <c r="AF36" s="190">
        <v>1.49</v>
      </c>
      <c r="AG36" s="190" t="s">
        <v>88</v>
      </c>
      <c r="AH36" s="190"/>
      <c r="AI36" s="190">
        <v>1.92</v>
      </c>
      <c r="AJ36" s="190" t="s">
        <v>88</v>
      </c>
      <c r="AK36" s="239"/>
      <c r="AL36" s="190">
        <v>0.12</v>
      </c>
      <c r="AM36" s="190" t="s">
        <v>25</v>
      </c>
      <c r="AN36" s="190"/>
      <c r="AO36" s="190">
        <v>0.24000000000000002</v>
      </c>
      <c r="AP36" s="190" t="s">
        <v>88</v>
      </c>
      <c r="AQ36" s="178"/>
      <c r="AR36" s="178"/>
      <c r="AS36" s="178"/>
      <c r="AT36" s="178"/>
      <c r="AU36" s="178"/>
      <c r="AV36" s="178"/>
      <c r="AW36" s="178"/>
      <c r="AX36" s="178"/>
      <c r="AY36" s="178"/>
      <c r="AZ36" s="178"/>
      <c r="BA36" s="178"/>
    </row>
    <row r="37" spans="1:53" ht="15" customHeight="1">
      <c r="A37" s="230" t="s">
        <v>49</v>
      </c>
      <c r="B37" s="190">
        <v>9.11</v>
      </c>
      <c r="C37" s="190" t="s">
        <v>88</v>
      </c>
      <c r="D37" s="190"/>
      <c r="E37" s="178">
        <v>9.49</v>
      </c>
      <c r="F37" s="178" t="s">
        <v>88</v>
      </c>
      <c r="G37" s="239"/>
      <c r="H37" s="190">
        <v>7.58</v>
      </c>
      <c r="I37" s="190" t="s">
        <v>88</v>
      </c>
      <c r="J37" s="190"/>
      <c r="K37" s="190">
        <v>8.84</v>
      </c>
      <c r="L37" s="178" t="s">
        <v>88</v>
      </c>
      <c r="M37" s="239"/>
      <c r="N37" s="190">
        <v>1.01</v>
      </c>
      <c r="O37" s="190" t="s">
        <v>88</v>
      </c>
      <c r="P37" s="190"/>
      <c r="Q37" s="190">
        <v>1.27</v>
      </c>
      <c r="R37" s="178" t="s">
        <v>88</v>
      </c>
      <c r="S37" s="239"/>
      <c r="T37" s="190">
        <v>1.26</v>
      </c>
      <c r="U37" s="190" t="s">
        <v>88</v>
      </c>
      <c r="V37" s="190"/>
      <c r="W37" s="190">
        <v>1.1499999999999999</v>
      </c>
      <c r="X37" s="178" t="s">
        <v>88</v>
      </c>
      <c r="Y37" s="190">
        <v>0</v>
      </c>
      <c r="Z37" s="190">
        <v>0.51</v>
      </c>
      <c r="AA37" s="190" t="s">
        <v>88</v>
      </c>
      <c r="AB37" s="190"/>
      <c r="AC37" s="190">
        <v>0.63</v>
      </c>
      <c r="AD37" s="178" t="s">
        <v>88</v>
      </c>
      <c r="AE37" s="239"/>
      <c r="AF37" s="190">
        <v>1.83</v>
      </c>
      <c r="AG37" s="190" t="s">
        <v>88</v>
      </c>
      <c r="AH37" s="190"/>
      <c r="AI37" s="190">
        <v>1.78</v>
      </c>
      <c r="AJ37" s="178" t="s">
        <v>88</v>
      </c>
      <c r="AK37" s="239"/>
      <c r="AL37" s="190">
        <v>0.73</v>
      </c>
      <c r="AM37" s="190" t="s">
        <v>88</v>
      </c>
      <c r="AN37" s="190"/>
      <c r="AO37" s="190">
        <v>0.77</v>
      </c>
      <c r="AP37" s="178" t="s">
        <v>88</v>
      </c>
      <c r="AQ37" s="178"/>
      <c r="AR37" s="178"/>
      <c r="AS37" s="178"/>
      <c r="AT37" s="178"/>
      <c r="AU37" s="178"/>
      <c r="AV37" s="178"/>
      <c r="AW37" s="178"/>
      <c r="AX37" s="178"/>
      <c r="AY37" s="178"/>
      <c r="AZ37" s="178"/>
      <c r="BA37" s="178"/>
    </row>
    <row r="38" spans="1:53" ht="15" customHeight="1">
      <c r="A38" s="230" t="s">
        <v>50</v>
      </c>
      <c r="B38" s="190">
        <v>7.05</v>
      </c>
      <c r="C38" s="190" t="s">
        <v>88</v>
      </c>
      <c r="D38" s="190"/>
      <c r="E38" s="178">
        <v>7.25</v>
      </c>
      <c r="F38" s="178" t="s">
        <v>88</v>
      </c>
      <c r="G38" s="239"/>
      <c r="H38" s="190">
        <v>5.69</v>
      </c>
      <c r="I38" s="190" t="s">
        <v>88</v>
      </c>
      <c r="J38" s="190"/>
      <c r="K38" s="190">
        <v>5.61</v>
      </c>
      <c r="L38" s="178" t="s">
        <v>88</v>
      </c>
      <c r="M38" s="239"/>
      <c r="N38" s="190">
        <v>1.47</v>
      </c>
      <c r="O38" s="190" t="s">
        <v>88</v>
      </c>
      <c r="P38" s="190"/>
      <c r="Q38" s="190">
        <v>1.33</v>
      </c>
      <c r="R38" s="178" t="s">
        <v>88</v>
      </c>
      <c r="S38" s="239"/>
      <c r="T38" s="190">
        <v>0.86</v>
      </c>
      <c r="U38" s="190" t="s">
        <v>88</v>
      </c>
      <c r="V38" s="190"/>
      <c r="W38" s="190">
        <v>0.79</v>
      </c>
      <c r="X38" s="178" t="s">
        <v>88</v>
      </c>
      <c r="Y38" s="190">
        <v>0</v>
      </c>
      <c r="Z38" s="190">
        <v>0.48</v>
      </c>
      <c r="AA38" s="190" t="s">
        <v>88</v>
      </c>
      <c r="AB38" s="190"/>
      <c r="AC38" s="190">
        <v>0.65</v>
      </c>
      <c r="AD38" s="178" t="s">
        <v>88</v>
      </c>
      <c r="AE38" s="239"/>
      <c r="AF38" s="190">
        <v>1.53</v>
      </c>
      <c r="AG38" s="190" t="s">
        <v>88</v>
      </c>
      <c r="AH38" s="190"/>
      <c r="AI38" s="190">
        <v>1.92</v>
      </c>
      <c r="AJ38" s="178" t="s">
        <v>88</v>
      </c>
      <c r="AK38" s="239"/>
      <c r="AL38" s="190">
        <v>0.25</v>
      </c>
      <c r="AM38" s="190" t="s">
        <v>88</v>
      </c>
      <c r="AN38" s="190"/>
      <c r="AO38" s="190">
        <v>0.24000000000000002</v>
      </c>
      <c r="AP38" s="178" t="s">
        <v>88</v>
      </c>
      <c r="AQ38" s="178"/>
      <c r="AR38" s="178"/>
      <c r="AS38" s="178"/>
      <c r="AT38" s="178"/>
      <c r="AU38" s="178"/>
      <c r="AV38" s="178"/>
      <c r="AW38" s="178"/>
      <c r="AX38" s="178"/>
      <c r="AY38" s="178"/>
      <c r="AZ38" s="178"/>
      <c r="BA38" s="178"/>
    </row>
    <row r="39" spans="1:53" ht="15" customHeight="1">
      <c r="A39" s="230" t="s">
        <v>51</v>
      </c>
      <c r="B39" s="190">
        <v>12.83</v>
      </c>
      <c r="C39" s="190" t="s">
        <v>88</v>
      </c>
      <c r="D39" s="190"/>
      <c r="E39" s="178">
        <v>12.82</v>
      </c>
      <c r="F39" s="178" t="s">
        <v>88</v>
      </c>
      <c r="G39" s="239"/>
      <c r="H39" s="190">
        <v>6.73</v>
      </c>
      <c r="I39" s="190" t="s">
        <v>88</v>
      </c>
      <c r="J39" s="190"/>
      <c r="K39" s="190">
        <v>7.02</v>
      </c>
      <c r="L39" s="190" t="s">
        <v>88</v>
      </c>
      <c r="M39" s="239"/>
      <c r="N39" s="190">
        <v>2.85</v>
      </c>
      <c r="O39" s="190" t="s">
        <v>88</v>
      </c>
      <c r="P39" s="190"/>
      <c r="Q39" s="190">
        <v>2.65</v>
      </c>
      <c r="R39" s="190" t="s">
        <v>88</v>
      </c>
      <c r="S39" s="239"/>
      <c r="T39" s="190">
        <v>0.79</v>
      </c>
      <c r="U39" s="190" t="s">
        <v>88</v>
      </c>
      <c r="V39" s="190"/>
      <c r="W39" s="190">
        <v>0.73</v>
      </c>
      <c r="X39" s="190" t="s">
        <v>88</v>
      </c>
      <c r="Y39" s="190">
        <v>0</v>
      </c>
      <c r="Z39" s="190">
        <v>1.85</v>
      </c>
      <c r="AA39" s="190" t="s">
        <v>88</v>
      </c>
      <c r="AB39" s="190"/>
      <c r="AC39" s="190">
        <v>1.54</v>
      </c>
      <c r="AD39" s="190" t="s">
        <v>88</v>
      </c>
      <c r="AE39" s="239"/>
      <c r="AF39" s="190">
        <v>2.97</v>
      </c>
      <c r="AG39" s="190" t="s">
        <v>88</v>
      </c>
      <c r="AH39" s="190"/>
      <c r="AI39" s="190">
        <v>3.01</v>
      </c>
      <c r="AJ39" s="190" t="s">
        <v>88</v>
      </c>
      <c r="AK39" s="239"/>
      <c r="AL39" s="190">
        <v>1.75</v>
      </c>
      <c r="AM39" s="190" t="s">
        <v>88</v>
      </c>
      <c r="AN39" s="190"/>
      <c r="AO39" s="190">
        <v>1.83</v>
      </c>
      <c r="AP39" s="190" t="s">
        <v>88</v>
      </c>
      <c r="AQ39" s="178"/>
      <c r="AR39" s="178"/>
      <c r="AS39" s="178"/>
      <c r="AT39" s="178"/>
      <c r="AU39" s="178"/>
      <c r="AV39" s="178"/>
      <c r="AW39" s="178"/>
      <c r="AX39" s="178"/>
      <c r="AY39" s="178"/>
      <c r="AZ39" s="178"/>
      <c r="BA39" s="178"/>
    </row>
    <row r="40" spans="1:53" ht="15" customHeight="1">
      <c r="A40" s="230" t="s">
        <v>52</v>
      </c>
      <c r="B40" s="190">
        <v>12.27</v>
      </c>
      <c r="C40" s="190" t="s">
        <v>88</v>
      </c>
      <c r="D40" s="190"/>
      <c r="E40" s="178">
        <v>12.13</v>
      </c>
      <c r="F40" s="190" t="s">
        <v>25</v>
      </c>
      <c r="G40" s="239"/>
      <c r="H40" s="190">
        <v>7.52</v>
      </c>
      <c r="I40" s="190" t="s">
        <v>88</v>
      </c>
      <c r="J40" s="190"/>
      <c r="K40" s="190">
        <v>7.76</v>
      </c>
      <c r="L40" s="190" t="s">
        <v>25</v>
      </c>
      <c r="M40" s="239"/>
      <c r="N40" s="190">
        <v>2.78</v>
      </c>
      <c r="O40" s="190" t="s">
        <v>88</v>
      </c>
      <c r="P40" s="190"/>
      <c r="Q40" s="190">
        <v>2.36</v>
      </c>
      <c r="R40" s="190" t="s">
        <v>25</v>
      </c>
      <c r="S40" s="239"/>
      <c r="T40" s="190">
        <v>0.27</v>
      </c>
      <c r="U40" s="190" t="s">
        <v>88</v>
      </c>
      <c r="V40" s="190"/>
      <c r="W40" s="190">
        <v>0.19</v>
      </c>
      <c r="X40" s="190" t="s">
        <v>25</v>
      </c>
      <c r="Y40" s="190">
        <v>0</v>
      </c>
      <c r="Z40" s="190">
        <v>0.88</v>
      </c>
      <c r="AA40" s="190" t="s">
        <v>88</v>
      </c>
      <c r="AB40" s="190"/>
      <c r="AC40" s="190">
        <v>0.76</v>
      </c>
      <c r="AD40" s="190" t="s">
        <v>25</v>
      </c>
      <c r="AE40" s="239"/>
      <c r="AF40" s="190">
        <v>3.03</v>
      </c>
      <c r="AG40" s="190" t="s">
        <v>88</v>
      </c>
      <c r="AH40" s="190"/>
      <c r="AI40" s="190">
        <v>2.69</v>
      </c>
      <c r="AJ40" s="190" t="s">
        <v>25</v>
      </c>
      <c r="AK40" s="239"/>
      <c r="AL40" s="190">
        <v>1.22</v>
      </c>
      <c r="AM40" s="178" t="s">
        <v>88</v>
      </c>
      <c r="AN40" s="190"/>
      <c r="AO40" s="190">
        <v>0.86</v>
      </c>
      <c r="AP40" s="190" t="s">
        <v>25</v>
      </c>
      <c r="AQ40" s="178"/>
      <c r="AR40" s="178"/>
      <c r="AS40" s="178"/>
      <c r="AT40" s="178"/>
      <c r="AU40" s="178"/>
      <c r="AV40" s="178"/>
      <c r="AW40" s="178"/>
      <c r="AX40" s="178"/>
      <c r="AY40" s="178"/>
      <c r="AZ40" s="178"/>
      <c r="BA40" s="178"/>
    </row>
    <row r="41" spans="1:53" ht="15" customHeight="1">
      <c r="A41" s="230" t="s">
        <v>136</v>
      </c>
      <c r="B41" s="190">
        <v>11.22</v>
      </c>
      <c r="C41" s="190" t="s">
        <v>25</v>
      </c>
      <c r="D41" s="190"/>
      <c r="E41" s="178" t="s">
        <v>133</v>
      </c>
      <c r="F41" s="178" t="s">
        <v>88</v>
      </c>
      <c r="G41" s="239"/>
      <c r="H41" s="190">
        <v>8.2899999999999991</v>
      </c>
      <c r="I41" s="190" t="s">
        <v>25</v>
      </c>
      <c r="J41" s="190"/>
      <c r="K41" s="178" t="s">
        <v>133</v>
      </c>
      <c r="L41" s="178" t="s">
        <v>88</v>
      </c>
      <c r="M41" s="239"/>
      <c r="N41" s="190">
        <v>1.62</v>
      </c>
      <c r="O41" s="190" t="s">
        <v>25</v>
      </c>
      <c r="P41" s="190"/>
      <c r="Q41" s="178" t="s">
        <v>133</v>
      </c>
      <c r="R41" s="178" t="s">
        <v>88</v>
      </c>
      <c r="S41" s="239"/>
      <c r="T41" s="190">
        <v>7.0000000000000007E-2</v>
      </c>
      <c r="U41" s="190" t="s">
        <v>25</v>
      </c>
      <c r="V41" s="190"/>
      <c r="W41" s="178" t="s">
        <v>133</v>
      </c>
      <c r="X41" s="178" t="s">
        <v>88</v>
      </c>
      <c r="Y41" s="190">
        <v>0</v>
      </c>
      <c r="Z41" s="190">
        <v>0.31</v>
      </c>
      <c r="AA41" s="190" t="s">
        <v>25</v>
      </c>
      <c r="AB41" s="190"/>
      <c r="AC41" s="178" t="s">
        <v>133</v>
      </c>
      <c r="AD41" s="178" t="s">
        <v>88</v>
      </c>
      <c r="AE41" s="239"/>
      <c r="AF41" s="190">
        <v>2.35</v>
      </c>
      <c r="AG41" s="190" t="s">
        <v>25</v>
      </c>
      <c r="AH41" s="190"/>
      <c r="AI41" s="178" t="s">
        <v>133</v>
      </c>
      <c r="AJ41" s="178" t="s">
        <v>88</v>
      </c>
      <c r="AK41" s="239"/>
      <c r="AL41" s="190">
        <v>1.6500000000000001</v>
      </c>
      <c r="AM41" s="190" t="s">
        <v>25</v>
      </c>
      <c r="AN41" s="190"/>
      <c r="AO41" s="178" t="s">
        <v>133</v>
      </c>
      <c r="AP41" s="178" t="s">
        <v>88</v>
      </c>
      <c r="AQ41" s="178"/>
      <c r="AR41" s="178"/>
      <c r="AS41" s="178"/>
      <c r="AT41" s="178"/>
      <c r="AU41" s="178"/>
      <c r="AV41" s="178"/>
      <c r="AW41" s="178"/>
      <c r="AX41" s="178"/>
      <c r="AY41" s="178"/>
      <c r="AZ41" s="178"/>
      <c r="BA41" s="178"/>
    </row>
    <row r="42" spans="1:53" ht="18" customHeight="1">
      <c r="A42" s="230"/>
      <c r="B42" s="190"/>
      <c r="C42" s="190"/>
      <c r="D42" s="190"/>
      <c r="E42" s="178"/>
      <c r="F42" s="178"/>
      <c r="G42" s="239"/>
      <c r="H42" s="190"/>
      <c r="I42" s="190"/>
      <c r="J42" s="190"/>
      <c r="K42" s="190"/>
      <c r="L42" s="178"/>
      <c r="M42" s="239"/>
      <c r="N42" s="190"/>
      <c r="O42" s="190"/>
      <c r="P42" s="190"/>
      <c r="Q42" s="190"/>
      <c r="R42" s="178"/>
      <c r="S42" s="239"/>
      <c r="T42" s="190"/>
      <c r="U42" s="190"/>
      <c r="V42" s="190"/>
      <c r="W42" s="190"/>
      <c r="X42" s="178"/>
      <c r="Y42" s="190"/>
      <c r="Z42" s="190"/>
      <c r="AA42" s="190"/>
      <c r="AB42" s="190"/>
      <c r="AC42" s="190"/>
      <c r="AD42" s="178"/>
      <c r="AE42" s="239"/>
      <c r="AF42" s="190"/>
      <c r="AG42" s="190"/>
      <c r="AH42" s="190"/>
      <c r="AI42" s="190"/>
      <c r="AJ42" s="178"/>
      <c r="AK42" s="239"/>
      <c r="AL42" s="190"/>
      <c r="AM42" s="190"/>
      <c r="AN42" s="190"/>
      <c r="AO42" s="190"/>
      <c r="AP42" s="178"/>
      <c r="AQ42" s="178"/>
      <c r="AR42" s="178"/>
      <c r="AS42" s="178"/>
      <c r="AT42" s="178"/>
      <c r="AU42" s="178"/>
      <c r="AV42" s="178"/>
      <c r="AW42" s="178"/>
      <c r="AX42" s="178"/>
      <c r="AY42" s="178"/>
      <c r="AZ42" s="178"/>
      <c r="BA42" s="178"/>
    </row>
    <row r="43" spans="1:53" ht="12.6" customHeight="1">
      <c r="A43" s="230"/>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row>
    <row r="44" spans="1:53" s="114" customFormat="1" ht="12.6" customHeight="1">
      <c r="A44" s="393" t="s">
        <v>55</v>
      </c>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row>
    <row r="45" spans="1:53" s="114" customFormat="1" ht="24.75" customHeight="1">
      <c r="A45" s="504" t="s">
        <v>137</v>
      </c>
      <c r="B45" s="504"/>
      <c r="C45" s="504"/>
      <c r="D45" s="504"/>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504"/>
      <c r="AN45" s="504"/>
      <c r="AO45" s="504"/>
      <c r="AP45" s="504"/>
      <c r="AQ45" s="369"/>
    </row>
    <row r="46" spans="1:53" s="114" customFormat="1" ht="12.6" customHeight="1">
      <c r="A46" s="113" t="s">
        <v>152</v>
      </c>
      <c r="B46" s="113"/>
    </row>
    <row r="47" spans="1:53" s="114" customFormat="1" ht="12.6" customHeight="1">
      <c r="A47" s="423" t="s">
        <v>153</v>
      </c>
      <c r="B47" s="480"/>
      <c r="C47" s="480"/>
      <c r="D47" s="480"/>
      <c r="E47" s="480"/>
      <c r="F47" s="480"/>
      <c r="G47" s="480"/>
      <c r="H47" s="480"/>
      <c r="I47" s="248"/>
      <c r="J47" s="248"/>
      <c r="K47" s="248"/>
      <c r="L47" s="248"/>
      <c r="M47" s="248"/>
      <c r="N47" s="248"/>
      <c r="O47" s="248"/>
    </row>
  </sheetData>
  <mergeCells count="26">
    <mergeCell ref="AO10:AP10"/>
    <mergeCell ref="A1:I1"/>
    <mergeCell ref="Z2:AP4"/>
    <mergeCell ref="B9:F9"/>
    <mergeCell ref="H9:L9"/>
    <mergeCell ref="N9:R9"/>
    <mergeCell ref="T9:X9"/>
    <mergeCell ref="Z9:AD9"/>
    <mergeCell ref="AF9:AJ9"/>
    <mergeCell ref="AL9:AP9"/>
    <mergeCell ref="A44:AH44"/>
    <mergeCell ref="A45:AP45"/>
    <mergeCell ref="A47:H47"/>
    <mergeCell ref="T10:U10"/>
    <mergeCell ref="W10:X10"/>
    <mergeCell ref="Z10:AA10"/>
    <mergeCell ref="AC10:AD10"/>
    <mergeCell ref="AF10:AG10"/>
    <mergeCell ref="AI10:AJ10"/>
    <mergeCell ref="B10:C10"/>
    <mergeCell ref="E10:F10"/>
    <mergeCell ref="H10:I10"/>
    <mergeCell ref="K10:L10"/>
    <mergeCell ref="N10:O10"/>
    <mergeCell ref="Q10:R10"/>
    <mergeCell ref="AL10:AM10"/>
  </mergeCells>
  <hyperlinks>
    <hyperlink ref="A47" r:id="rId1" xr:uid="{A69167A4-F3AA-4CB7-8EBB-4DB5D26A53E5}"/>
  </hyperlinks>
  <pageMargins left="0.19685039370078741" right="0" top="0.19685039370078741" bottom="0" header="0" footer="0"/>
  <pageSetup paperSize="9" scale="82"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8FC70-8C68-496D-BF5B-EB5AFF142812}">
  <dimension ref="A1:AF45"/>
  <sheetViews>
    <sheetView zoomScaleNormal="100" workbookViewId="0">
      <selection sqref="A1:H1"/>
    </sheetView>
  </sheetViews>
  <sheetFormatPr baseColWidth="10" defaultColWidth="11.44140625" defaultRowHeight="13.2"/>
  <cols>
    <col min="1" max="1" width="24.44140625" style="88" customWidth="1"/>
    <col min="2" max="2" width="5.88671875" style="88" customWidth="1"/>
    <col min="3" max="3" width="2.109375" style="88" customWidth="1"/>
    <col min="4" max="4" width="1.109375" style="88" customWidth="1"/>
    <col min="5" max="5" width="5.88671875" style="88" customWidth="1"/>
    <col min="6" max="6" width="2.109375" style="88" customWidth="1"/>
    <col min="7" max="7" width="1.109375" style="88" customWidth="1"/>
    <col min="8" max="8" width="5.88671875" style="88" customWidth="1"/>
    <col min="9" max="9" width="2.109375" style="88" customWidth="1"/>
    <col min="10" max="10" width="1.109375" style="88" customWidth="1"/>
    <col min="11" max="11" width="5.88671875" style="88" customWidth="1"/>
    <col min="12" max="12" width="2.109375" style="88" customWidth="1"/>
    <col min="13" max="13" width="1.109375" style="88" customWidth="1"/>
    <col min="14" max="14" width="5.88671875" style="88" customWidth="1"/>
    <col min="15" max="15" width="2.109375" style="88" customWidth="1"/>
    <col min="16" max="17" width="1.109375" style="88" customWidth="1"/>
    <col min="18" max="18" width="4.44140625" style="88" customWidth="1"/>
    <col min="19" max="19" width="2.109375" style="88" customWidth="1"/>
    <col min="20" max="20" width="1.109375" style="88" customWidth="1"/>
    <col min="21" max="21" width="4.44140625" style="88" customWidth="1"/>
    <col min="22" max="22" width="2.109375" style="88" customWidth="1"/>
    <col min="23" max="23" width="1.109375" style="88" customWidth="1"/>
    <col min="24" max="24" width="4.44140625" style="88" customWidth="1"/>
    <col min="25" max="25" width="2.109375" style="88" customWidth="1"/>
    <col min="26" max="26" width="1.109375" style="88" customWidth="1"/>
    <col min="27" max="27" width="4.44140625" style="88" customWidth="1"/>
    <col min="28" max="28" width="2" style="88" customWidth="1"/>
    <col min="29" max="29" width="3" style="88" customWidth="1"/>
    <col min="30" max="16384" width="11.44140625" style="88"/>
  </cols>
  <sheetData>
    <row r="1" spans="1:31" ht="15" customHeight="1">
      <c r="A1" s="427" t="s">
        <v>20</v>
      </c>
      <c r="B1" s="427"/>
      <c r="C1" s="427"/>
      <c r="D1" s="427"/>
      <c r="E1" s="427"/>
      <c r="F1" s="427"/>
      <c r="G1" s="427"/>
      <c r="H1" s="427"/>
      <c r="I1" s="249"/>
      <c r="J1" s="249"/>
      <c r="O1" s="209" t="s">
        <v>2</v>
      </c>
      <c r="S1" s="90"/>
      <c r="T1" s="90"/>
      <c r="U1" s="90"/>
      <c r="V1" s="90"/>
      <c r="W1" s="90"/>
      <c r="X1" s="90"/>
      <c r="Y1" s="90"/>
      <c r="Z1" s="90"/>
      <c r="AA1" s="90"/>
      <c r="AB1" s="90"/>
    </row>
    <row r="2" spans="1:31" ht="15" customHeight="1">
      <c r="A2" s="92"/>
      <c r="B2" s="92"/>
      <c r="C2" s="92"/>
      <c r="D2" s="92"/>
      <c r="E2" s="92"/>
      <c r="F2" s="92"/>
      <c r="G2" s="92"/>
      <c r="O2" s="481" t="s">
        <v>160</v>
      </c>
      <c r="P2" s="481"/>
      <c r="Q2" s="481"/>
      <c r="R2" s="481"/>
      <c r="S2" s="481"/>
      <c r="T2" s="481"/>
      <c r="U2" s="481"/>
      <c r="V2" s="481"/>
      <c r="W2" s="481"/>
      <c r="X2" s="481"/>
      <c r="Y2" s="481"/>
      <c r="Z2" s="481"/>
      <c r="AA2" s="481"/>
      <c r="AB2" s="481"/>
    </row>
    <row r="3" spans="1:31">
      <c r="A3" s="92"/>
      <c r="B3" s="92"/>
      <c r="C3" s="92"/>
      <c r="D3" s="92"/>
      <c r="E3" s="92"/>
      <c r="F3" s="92"/>
      <c r="G3" s="92"/>
      <c r="O3" s="481"/>
      <c r="P3" s="481"/>
      <c r="Q3" s="481"/>
      <c r="R3" s="481"/>
      <c r="S3" s="481"/>
      <c r="T3" s="481"/>
      <c r="U3" s="481"/>
      <c r="V3" s="481"/>
      <c r="W3" s="481"/>
      <c r="X3" s="481"/>
      <c r="Y3" s="481"/>
      <c r="Z3" s="481"/>
      <c r="AA3" s="481"/>
      <c r="AB3" s="481"/>
    </row>
    <row r="4" spans="1:31" ht="24.6" customHeight="1">
      <c r="A4" s="92"/>
      <c r="B4" s="92"/>
      <c r="C4" s="92"/>
      <c r="D4" s="92"/>
      <c r="E4" s="92"/>
      <c r="F4" s="92"/>
      <c r="G4" s="92"/>
      <c r="H4" s="182"/>
      <c r="O4" s="481"/>
      <c r="P4" s="481"/>
      <c r="Q4" s="481"/>
      <c r="R4" s="481"/>
      <c r="S4" s="481"/>
      <c r="T4" s="481"/>
      <c r="U4" s="481"/>
      <c r="V4" s="481"/>
      <c r="W4" s="481"/>
      <c r="X4" s="481"/>
      <c r="Y4" s="481"/>
      <c r="Z4" s="481"/>
      <c r="AA4" s="481"/>
      <c r="AB4" s="481"/>
    </row>
    <row r="5" spans="1:31" ht="21" customHeight="1">
      <c r="A5" s="92"/>
      <c r="B5" s="395"/>
      <c r="C5" s="395"/>
      <c r="D5" s="395"/>
      <c r="E5" s="395"/>
      <c r="F5" s="395"/>
      <c r="G5" s="395"/>
      <c r="H5" s="395"/>
      <c r="I5" s="395"/>
      <c r="J5" s="395"/>
      <c r="K5" s="395"/>
      <c r="L5" s="395"/>
      <c r="M5" s="395"/>
      <c r="N5" s="395"/>
      <c r="O5" s="395"/>
      <c r="P5" s="92"/>
      <c r="Q5" s="92"/>
    </row>
    <row r="6" spans="1:31" ht="21" customHeight="1" thickBot="1">
      <c r="A6" s="92"/>
      <c r="B6" s="94"/>
      <c r="C6" s="94"/>
      <c r="D6" s="94"/>
      <c r="E6" s="94"/>
      <c r="F6" s="94"/>
      <c r="G6" s="94"/>
      <c r="H6" s="94"/>
      <c r="I6" s="94"/>
      <c r="J6" s="94"/>
      <c r="K6" s="94"/>
      <c r="L6" s="94"/>
      <c r="M6" s="94"/>
      <c r="N6" s="94"/>
      <c r="O6" s="94"/>
      <c r="P6" s="92"/>
      <c r="Q6" s="92"/>
    </row>
    <row r="7" spans="1:31" ht="15" customHeight="1" thickBot="1">
      <c r="A7" s="401"/>
      <c r="B7" s="450" t="s">
        <v>79</v>
      </c>
      <c r="C7" s="450"/>
      <c r="D7" s="450"/>
      <c r="E7" s="483"/>
      <c r="F7" s="483"/>
      <c r="G7" s="483"/>
      <c r="H7" s="483"/>
      <c r="I7" s="483"/>
      <c r="J7" s="483"/>
      <c r="K7" s="483"/>
      <c r="L7" s="483"/>
      <c r="M7" s="483"/>
      <c r="N7" s="483"/>
      <c r="O7" s="483"/>
      <c r="P7" s="250"/>
      <c r="Q7" s="250"/>
      <c r="R7" s="450" t="s">
        <v>101</v>
      </c>
      <c r="S7" s="483"/>
      <c r="T7" s="483"/>
      <c r="U7" s="483"/>
      <c r="V7" s="483"/>
      <c r="W7" s="483"/>
      <c r="X7" s="483"/>
      <c r="Y7" s="483"/>
      <c r="Z7" s="483"/>
      <c r="AA7" s="483"/>
      <c r="AB7" s="483"/>
    </row>
    <row r="8" spans="1:31" ht="15" customHeight="1">
      <c r="A8" s="401"/>
      <c r="B8" s="452" t="s">
        <v>161</v>
      </c>
      <c r="C8" s="452"/>
      <c r="D8" s="452"/>
      <c r="E8" s="484"/>
      <c r="F8" s="484"/>
      <c r="G8" s="484"/>
      <c r="H8" s="484"/>
      <c r="I8" s="484"/>
      <c r="J8" s="484"/>
      <c r="K8" s="484"/>
      <c r="L8" s="484"/>
      <c r="M8" s="484"/>
      <c r="N8" s="484"/>
      <c r="O8" s="484"/>
      <c r="R8" s="452" t="s">
        <v>57</v>
      </c>
      <c r="S8" s="484"/>
      <c r="T8" s="484"/>
      <c r="U8" s="484"/>
      <c r="V8" s="484"/>
      <c r="W8" s="484"/>
      <c r="X8" s="484"/>
      <c r="Y8" s="484"/>
      <c r="Z8" s="484"/>
      <c r="AA8" s="484"/>
      <c r="AB8" s="484"/>
    </row>
    <row r="9" spans="1:31" ht="18" customHeight="1">
      <c r="A9" s="401"/>
      <c r="B9" s="448">
        <v>2018</v>
      </c>
      <c r="C9" s="448"/>
      <c r="D9" s="96"/>
      <c r="E9" s="448">
        <v>2019</v>
      </c>
      <c r="F9" s="448"/>
      <c r="G9" s="96"/>
      <c r="H9" s="426">
        <v>2020</v>
      </c>
      <c r="I9" s="426"/>
      <c r="J9" s="96"/>
      <c r="K9" s="426">
        <v>2021</v>
      </c>
      <c r="L9" s="426"/>
      <c r="M9" s="96"/>
      <c r="N9" s="426">
        <v>2022</v>
      </c>
      <c r="O9" s="426"/>
      <c r="R9" s="448">
        <v>2019</v>
      </c>
      <c r="S9" s="448"/>
      <c r="T9" s="251"/>
      <c r="U9" s="448">
        <v>2020</v>
      </c>
      <c r="V9" s="448"/>
      <c r="W9" s="251"/>
      <c r="X9" s="448">
        <v>2021</v>
      </c>
      <c r="Y9" s="448"/>
      <c r="Z9" s="251"/>
      <c r="AA9" s="448">
        <v>2022</v>
      </c>
      <c r="AB9" s="448"/>
    </row>
    <row r="10" spans="1:31" ht="9" customHeight="1">
      <c r="A10" s="92"/>
      <c r="B10" s="96"/>
      <c r="C10" s="96"/>
      <c r="D10" s="96"/>
      <c r="E10" s="96"/>
      <c r="F10" s="96"/>
      <c r="G10" s="96"/>
      <c r="H10" s="96"/>
      <c r="I10" s="96"/>
      <c r="J10" s="96"/>
      <c r="K10" s="96"/>
      <c r="L10" s="96"/>
      <c r="M10" s="96"/>
      <c r="N10" s="96"/>
      <c r="O10" s="96"/>
      <c r="R10" s="96"/>
      <c r="S10" s="96"/>
      <c r="T10" s="96"/>
      <c r="U10" s="96"/>
      <c r="V10" s="96"/>
      <c r="W10" s="96"/>
      <c r="X10" s="96"/>
      <c r="Y10" s="96"/>
      <c r="Z10" s="96"/>
      <c r="AA10" s="96"/>
      <c r="AB10" s="96"/>
      <c r="AE10" s="99"/>
    </row>
    <row r="11" spans="1:31" ht="18" customHeight="1">
      <c r="A11" s="94" t="s">
        <v>24</v>
      </c>
      <c r="B11" s="102" t="s">
        <v>133</v>
      </c>
      <c r="C11" s="99" t="s">
        <v>88</v>
      </c>
      <c r="D11" s="252"/>
      <c r="E11" s="102" t="s">
        <v>133</v>
      </c>
      <c r="F11" s="99" t="s">
        <v>88</v>
      </c>
      <c r="G11" s="252"/>
      <c r="H11" s="102" t="s">
        <v>133</v>
      </c>
      <c r="I11" s="99" t="s">
        <v>88</v>
      </c>
      <c r="J11" s="252"/>
      <c r="K11" s="102" t="s">
        <v>133</v>
      </c>
      <c r="L11" s="99" t="s">
        <v>88</v>
      </c>
      <c r="M11" s="252"/>
      <c r="N11" s="102" t="s">
        <v>133</v>
      </c>
      <c r="O11" s="99" t="s">
        <v>88</v>
      </c>
      <c r="P11" s="253"/>
      <c r="Q11" s="253"/>
      <c r="R11" s="102" t="s">
        <v>133</v>
      </c>
      <c r="S11" s="99" t="s">
        <v>88</v>
      </c>
      <c r="T11" s="102"/>
      <c r="U11" s="102" t="s">
        <v>133</v>
      </c>
      <c r="V11" s="99" t="s">
        <v>88</v>
      </c>
      <c r="W11" s="102"/>
      <c r="X11" s="102" t="s">
        <v>133</v>
      </c>
      <c r="Y11" s="99" t="s">
        <v>88</v>
      </c>
      <c r="Z11" s="102"/>
      <c r="AA11" s="102" t="s">
        <v>133</v>
      </c>
      <c r="AB11" s="99" t="s">
        <v>88</v>
      </c>
      <c r="AE11" s="101"/>
    </row>
    <row r="12" spans="1:31" ht="18" customHeight="1">
      <c r="A12" s="94" t="s">
        <v>26</v>
      </c>
      <c r="B12" s="102">
        <v>7819.49</v>
      </c>
      <c r="C12" s="102"/>
      <c r="D12" s="252"/>
      <c r="E12" s="102">
        <v>8022.41</v>
      </c>
      <c r="F12" s="102"/>
      <c r="G12" s="252"/>
      <c r="H12" s="102">
        <v>8570.15</v>
      </c>
      <c r="I12" s="102"/>
      <c r="J12" s="252"/>
      <c r="K12" s="102">
        <v>8640.5300000000007</v>
      </c>
      <c r="L12" s="102"/>
      <c r="M12" s="252"/>
      <c r="N12" s="102">
        <v>8337.42</v>
      </c>
      <c r="O12" s="102"/>
      <c r="P12" s="253"/>
      <c r="Q12" s="253"/>
      <c r="R12" s="170">
        <v>2.6</v>
      </c>
      <c r="S12" s="170"/>
      <c r="T12" s="170"/>
      <c r="U12" s="170">
        <v>6.83</v>
      </c>
      <c r="V12" s="170"/>
      <c r="W12" s="170"/>
      <c r="X12" s="170">
        <v>0.82</v>
      </c>
      <c r="Y12" s="102"/>
      <c r="Z12" s="102"/>
      <c r="AA12" s="170">
        <v>-3.51</v>
      </c>
      <c r="AB12" s="102"/>
      <c r="AE12" s="177"/>
    </row>
    <row r="13" spans="1:31" ht="18" customHeight="1">
      <c r="A13" s="108" t="s">
        <v>27</v>
      </c>
      <c r="B13" s="105">
        <v>10383.129999999999</v>
      </c>
      <c r="C13" s="105" t="s">
        <v>88</v>
      </c>
      <c r="D13" s="105"/>
      <c r="E13" s="105">
        <v>10578.71</v>
      </c>
      <c r="F13" s="105" t="s">
        <v>88</v>
      </c>
      <c r="G13" s="105"/>
      <c r="H13" s="105">
        <v>11433.88</v>
      </c>
      <c r="I13" s="105" t="s">
        <v>88</v>
      </c>
      <c r="J13" s="105"/>
      <c r="K13" s="105">
        <v>11188.49</v>
      </c>
      <c r="L13" s="105" t="s">
        <v>88</v>
      </c>
      <c r="M13" s="105"/>
      <c r="N13" s="105">
        <v>10718.26</v>
      </c>
      <c r="O13" s="105" t="s">
        <v>88</v>
      </c>
      <c r="P13" s="254"/>
      <c r="Q13" s="254"/>
      <c r="R13" s="174">
        <v>1.88</v>
      </c>
      <c r="S13" s="190" t="s">
        <v>88</v>
      </c>
      <c r="T13" s="190"/>
      <c r="U13" s="190">
        <v>8.08</v>
      </c>
      <c r="V13" s="105" t="s">
        <v>88</v>
      </c>
      <c r="W13" s="105"/>
      <c r="X13" s="190">
        <v>-2.15</v>
      </c>
      <c r="Y13" s="105" t="s">
        <v>88</v>
      </c>
      <c r="Z13" s="105"/>
      <c r="AA13" s="190">
        <v>-4.2</v>
      </c>
      <c r="AB13" s="105" t="s">
        <v>88</v>
      </c>
    </row>
    <row r="14" spans="1:31" ht="18" customHeight="1">
      <c r="A14" s="108" t="s">
        <v>28</v>
      </c>
      <c r="B14" s="105">
        <v>1256.54</v>
      </c>
      <c r="C14" s="105" t="s">
        <v>88</v>
      </c>
      <c r="D14" s="105"/>
      <c r="E14" s="105">
        <v>1325.47</v>
      </c>
      <c r="F14" s="105" t="s">
        <v>88</v>
      </c>
      <c r="G14" s="105"/>
      <c r="H14" s="105">
        <v>1517.22</v>
      </c>
      <c r="I14" s="105" t="s">
        <v>88</v>
      </c>
      <c r="J14" s="105"/>
      <c r="K14" s="105">
        <v>1655.38</v>
      </c>
      <c r="L14" s="105" t="s">
        <v>88</v>
      </c>
      <c r="M14" s="105"/>
      <c r="N14" s="105">
        <v>1735.72</v>
      </c>
      <c r="O14" s="105" t="s">
        <v>88</v>
      </c>
      <c r="P14" s="254"/>
      <c r="Q14" s="254"/>
      <c r="R14" s="174">
        <v>5.49</v>
      </c>
      <c r="S14" s="190" t="s">
        <v>88</v>
      </c>
      <c r="T14" s="190"/>
      <c r="U14" s="190">
        <v>14.47</v>
      </c>
      <c r="V14" s="105" t="s">
        <v>88</v>
      </c>
      <c r="W14" s="105"/>
      <c r="X14" s="190">
        <v>9.11</v>
      </c>
      <c r="Y14" s="105" t="s">
        <v>88</v>
      </c>
      <c r="Z14" s="105"/>
      <c r="AA14" s="190">
        <v>4.8499999999999996</v>
      </c>
      <c r="AB14" s="105" t="s">
        <v>88</v>
      </c>
    </row>
    <row r="15" spans="1:31" ht="18" customHeight="1">
      <c r="A15" s="108" t="s">
        <v>54</v>
      </c>
      <c r="B15" s="105">
        <v>3099.73</v>
      </c>
      <c r="C15" s="105" t="s">
        <v>88</v>
      </c>
      <c r="D15" s="105"/>
      <c r="E15" s="105">
        <v>3252.83</v>
      </c>
      <c r="F15" s="105" t="s">
        <v>88</v>
      </c>
      <c r="G15" s="105"/>
      <c r="H15" s="105">
        <v>3611.46</v>
      </c>
      <c r="I15" s="105" t="s">
        <v>88</v>
      </c>
      <c r="J15" s="105"/>
      <c r="K15" s="105">
        <v>3748.4</v>
      </c>
      <c r="L15" s="105" t="s">
        <v>88</v>
      </c>
      <c r="M15" s="105"/>
      <c r="N15" s="105">
        <v>3467.71</v>
      </c>
      <c r="O15" s="105" t="s">
        <v>88</v>
      </c>
      <c r="P15" s="254"/>
      <c r="Q15" s="254"/>
      <c r="R15" s="174">
        <v>4.9400000000000004</v>
      </c>
      <c r="S15" s="190" t="s">
        <v>88</v>
      </c>
      <c r="T15" s="190"/>
      <c r="U15" s="190">
        <v>11.03</v>
      </c>
      <c r="V15" s="105" t="s">
        <v>88</v>
      </c>
      <c r="W15" s="105"/>
      <c r="X15" s="190">
        <v>3.79</v>
      </c>
      <c r="Y15" s="105" t="s">
        <v>88</v>
      </c>
      <c r="Z15" s="105"/>
      <c r="AA15" s="190">
        <v>-7.49</v>
      </c>
      <c r="AB15" s="105" t="s">
        <v>88</v>
      </c>
    </row>
    <row r="16" spans="1:31" ht="18" customHeight="1">
      <c r="A16" s="108" t="s">
        <v>29</v>
      </c>
      <c r="B16" s="105">
        <v>15525.93</v>
      </c>
      <c r="C16" s="105" t="s">
        <v>88</v>
      </c>
      <c r="D16" s="105"/>
      <c r="E16" s="105">
        <v>15717.1</v>
      </c>
      <c r="F16" s="105" t="s">
        <v>88</v>
      </c>
      <c r="G16" s="105"/>
      <c r="H16" s="105">
        <v>16368.92</v>
      </c>
      <c r="I16" s="105" t="s">
        <v>88</v>
      </c>
      <c r="J16" s="105"/>
      <c r="K16" s="105">
        <v>16377.86</v>
      </c>
      <c r="L16" s="105" t="s">
        <v>88</v>
      </c>
      <c r="M16" s="105"/>
      <c r="N16" s="105">
        <v>15296.62</v>
      </c>
      <c r="O16" s="105" t="s">
        <v>25</v>
      </c>
      <c r="P16" s="254"/>
      <c r="Q16" s="254"/>
      <c r="R16" s="174">
        <v>1.23</v>
      </c>
      <c r="S16" s="190" t="s">
        <v>88</v>
      </c>
      <c r="T16" s="190"/>
      <c r="U16" s="190">
        <v>4.1500000000000004</v>
      </c>
      <c r="V16" s="105" t="s">
        <v>88</v>
      </c>
      <c r="W16" s="105"/>
      <c r="X16" s="190">
        <v>0.05</v>
      </c>
      <c r="Y16" s="105" t="s">
        <v>88</v>
      </c>
      <c r="Z16" s="105"/>
      <c r="AA16" s="190">
        <v>-6.6</v>
      </c>
      <c r="AB16" s="105" t="s">
        <v>25</v>
      </c>
    </row>
    <row r="17" spans="1:32" ht="18" customHeight="1">
      <c r="A17" s="108" t="s">
        <v>30</v>
      </c>
      <c r="B17" s="105">
        <v>11045.26</v>
      </c>
      <c r="C17" s="105" t="s">
        <v>88</v>
      </c>
      <c r="D17" s="105"/>
      <c r="E17" s="105">
        <v>11349.47</v>
      </c>
      <c r="F17" s="105" t="s">
        <v>88</v>
      </c>
      <c r="G17" s="105"/>
      <c r="H17" s="105">
        <v>12026.91</v>
      </c>
      <c r="I17" s="105" t="s">
        <v>88</v>
      </c>
      <c r="J17" s="105"/>
      <c r="K17" s="105">
        <v>12076.71</v>
      </c>
      <c r="L17" s="105" t="s">
        <v>88</v>
      </c>
      <c r="M17" s="105"/>
      <c r="N17" s="105">
        <v>11674.05</v>
      </c>
      <c r="O17" s="105" t="s">
        <v>25</v>
      </c>
      <c r="P17" s="107"/>
      <c r="Q17" s="107"/>
      <c r="R17" s="174">
        <v>2.75</v>
      </c>
      <c r="S17" s="190" t="s">
        <v>88</v>
      </c>
      <c r="T17" s="190"/>
      <c r="U17" s="190">
        <v>5.97</v>
      </c>
      <c r="V17" s="105" t="s">
        <v>88</v>
      </c>
      <c r="W17" s="105"/>
      <c r="X17" s="190">
        <v>0.41</v>
      </c>
      <c r="Y17" s="105" t="s">
        <v>88</v>
      </c>
      <c r="Z17" s="105"/>
      <c r="AA17" s="190">
        <v>-3.33</v>
      </c>
      <c r="AB17" s="105" t="s">
        <v>25</v>
      </c>
      <c r="AF17" s="101"/>
    </row>
    <row r="18" spans="1:32" ht="18" customHeight="1">
      <c r="A18" s="108" t="s">
        <v>31</v>
      </c>
      <c r="B18" s="105">
        <v>2830.97</v>
      </c>
      <c r="C18" s="105" t="s">
        <v>88</v>
      </c>
      <c r="D18" s="105"/>
      <c r="E18" s="105">
        <v>2951.24</v>
      </c>
      <c r="F18" s="105" t="s">
        <v>88</v>
      </c>
      <c r="G18" s="105"/>
      <c r="H18" s="105">
        <v>3400.84</v>
      </c>
      <c r="I18" s="105" t="s">
        <v>88</v>
      </c>
      <c r="J18" s="105"/>
      <c r="K18" s="105">
        <v>3338.9</v>
      </c>
      <c r="L18" s="105" t="s">
        <v>88</v>
      </c>
      <c r="M18" s="105"/>
      <c r="N18" s="105">
        <v>2991.14</v>
      </c>
      <c r="O18" s="105" t="s">
        <v>88</v>
      </c>
      <c r="P18" s="107"/>
      <c r="Q18" s="107"/>
      <c r="R18" s="174">
        <v>4.25</v>
      </c>
      <c r="S18" s="190" t="s">
        <v>88</v>
      </c>
      <c r="T18" s="190"/>
      <c r="U18" s="190">
        <v>15.23</v>
      </c>
      <c r="V18" s="105" t="s">
        <v>88</v>
      </c>
      <c r="W18" s="105"/>
      <c r="X18" s="190">
        <v>-1.82</v>
      </c>
      <c r="Y18" s="105" t="s">
        <v>88</v>
      </c>
      <c r="Z18" s="105"/>
      <c r="AA18" s="190">
        <v>-10.42</v>
      </c>
      <c r="AB18" s="105" t="s">
        <v>88</v>
      </c>
    </row>
    <row r="19" spans="1:32" ht="18" customHeight="1">
      <c r="A19" s="108" t="s">
        <v>32</v>
      </c>
      <c r="B19" s="105">
        <v>8769.7900000000009</v>
      </c>
      <c r="C19" s="105" t="s">
        <v>88</v>
      </c>
      <c r="D19" s="105"/>
      <c r="E19" s="105">
        <v>8912.56</v>
      </c>
      <c r="F19" s="105" t="s">
        <v>88</v>
      </c>
      <c r="G19" s="105"/>
      <c r="H19" s="105">
        <v>10368.4</v>
      </c>
      <c r="I19" s="105" t="s">
        <v>88</v>
      </c>
      <c r="J19" s="105"/>
      <c r="K19" s="105">
        <v>10291.17</v>
      </c>
      <c r="L19" s="105" t="s">
        <v>88</v>
      </c>
      <c r="M19" s="105"/>
      <c r="N19" s="105">
        <v>9451.35</v>
      </c>
      <c r="O19" s="105" t="s">
        <v>88</v>
      </c>
      <c r="P19" s="254"/>
      <c r="Q19" s="254"/>
      <c r="R19" s="174">
        <v>1.63</v>
      </c>
      <c r="S19" s="190" t="s">
        <v>88</v>
      </c>
      <c r="T19" s="190"/>
      <c r="U19" s="190">
        <v>16.329999999999998</v>
      </c>
      <c r="V19" s="105" t="s">
        <v>88</v>
      </c>
      <c r="W19" s="105"/>
      <c r="X19" s="190">
        <v>-0.74</v>
      </c>
      <c r="Y19" s="105" t="s">
        <v>88</v>
      </c>
      <c r="Z19" s="105"/>
      <c r="AA19" s="190">
        <v>-8.16</v>
      </c>
      <c r="AB19" s="105" t="s">
        <v>88</v>
      </c>
    </row>
    <row r="20" spans="1:32" ht="18" customHeight="1">
      <c r="A20" s="108" t="s">
        <v>33</v>
      </c>
      <c r="B20" s="105">
        <v>4224.92</v>
      </c>
      <c r="C20" s="97" t="s">
        <v>25</v>
      </c>
      <c r="D20" s="206"/>
      <c r="E20" s="105">
        <v>4298.46</v>
      </c>
      <c r="F20" s="97" t="s">
        <v>25</v>
      </c>
      <c r="G20" s="206"/>
      <c r="H20" s="105">
        <v>4542.13</v>
      </c>
      <c r="I20" s="105" t="s">
        <v>25</v>
      </c>
      <c r="J20" s="206"/>
      <c r="K20" s="105">
        <v>4588.38</v>
      </c>
      <c r="L20" s="105" t="s">
        <v>25</v>
      </c>
      <c r="M20" s="206"/>
      <c r="N20" s="105">
        <v>4495.62</v>
      </c>
      <c r="O20" s="105" t="s">
        <v>25</v>
      </c>
      <c r="P20" s="254"/>
      <c r="Q20" s="254"/>
      <c r="R20" s="174">
        <v>1.74</v>
      </c>
      <c r="S20" s="97" t="s">
        <v>25</v>
      </c>
      <c r="T20" s="190"/>
      <c r="U20" s="190">
        <v>5.67</v>
      </c>
      <c r="V20" s="105" t="s">
        <v>25</v>
      </c>
      <c r="W20" s="105"/>
      <c r="X20" s="190">
        <v>1.02</v>
      </c>
      <c r="Y20" s="97" t="s">
        <v>25</v>
      </c>
      <c r="Z20" s="105"/>
      <c r="AA20" s="190">
        <v>-2.02</v>
      </c>
      <c r="AB20" s="105" t="s">
        <v>25</v>
      </c>
    </row>
    <row r="21" spans="1:32" ht="18" customHeight="1">
      <c r="A21" s="108" t="s">
        <v>34</v>
      </c>
      <c r="B21" s="105">
        <v>5784.68</v>
      </c>
      <c r="C21" s="105" t="s">
        <v>88</v>
      </c>
      <c r="D21" s="105"/>
      <c r="E21" s="105">
        <v>6003.22</v>
      </c>
      <c r="F21" s="105" t="s">
        <v>25</v>
      </c>
      <c r="G21" s="105"/>
      <c r="H21" s="105">
        <v>6674.68</v>
      </c>
      <c r="I21" s="105" t="s">
        <v>25</v>
      </c>
      <c r="J21" s="206"/>
      <c r="K21" s="105">
        <v>6653.69</v>
      </c>
      <c r="L21" s="105" t="s">
        <v>88</v>
      </c>
      <c r="M21" s="206"/>
      <c r="N21" s="105">
        <v>6416.37</v>
      </c>
      <c r="O21" s="105" t="s">
        <v>88</v>
      </c>
      <c r="P21" s="254"/>
      <c r="Q21" s="254"/>
      <c r="R21" s="174">
        <v>3.78</v>
      </c>
      <c r="S21" s="190" t="s">
        <v>25</v>
      </c>
      <c r="T21" s="190"/>
      <c r="U21" s="190">
        <v>11.18</v>
      </c>
      <c r="V21" s="105" t="s">
        <v>25</v>
      </c>
      <c r="W21" s="105"/>
      <c r="X21" s="190">
        <v>-0.31</v>
      </c>
      <c r="Y21" s="105" t="s">
        <v>88</v>
      </c>
      <c r="Z21" s="105"/>
      <c r="AA21" s="190">
        <v>-3.57</v>
      </c>
      <c r="AB21" s="105" t="s">
        <v>88</v>
      </c>
    </row>
    <row r="22" spans="1:32" ht="18" customHeight="1">
      <c r="A22" s="108" t="s">
        <v>35</v>
      </c>
      <c r="B22" s="105">
        <v>10763.56</v>
      </c>
      <c r="C22" s="105" t="s">
        <v>88</v>
      </c>
      <c r="D22" s="105"/>
      <c r="E22" s="105">
        <v>10916.51</v>
      </c>
      <c r="F22" s="105" t="s">
        <v>88</v>
      </c>
      <c r="G22" s="60"/>
      <c r="H22" s="105">
        <v>11320.18</v>
      </c>
      <c r="I22" s="105" t="s">
        <v>88</v>
      </c>
      <c r="J22" s="105"/>
      <c r="K22" s="105">
        <v>11457.17</v>
      </c>
      <c r="L22" s="105" t="s">
        <v>25</v>
      </c>
      <c r="M22" s="105"/>
      <c r="N22" s="105">
        <v>11173.71</v>
      </c>
      <c r="O22" s="105" t="s">
        <v>25</v>
      </c>
      <c r="P22" s="254"/>
      <c r="Q22" s="254"/>
      <c r="R22" s="174">
        <v>1.42</v>
      </c>
      <c r="S22" s="190" t="s">
        <v>88</v>
      </c>
      <c r="T22" s="60"/>
      <c r="U22" s="190">
        <v>3.7</v>
      </c>
      <c r="V22" s="105" t="s">
        <v>88</v>
      </c>
      <c r="W22" s="105"/>
      <c r="X22" s="190">
        <v>1.21</v>
      </c>
      <c r="Y22" s="105" t="s">
        <v>25</v>
      </c>
      <c r="Z22" s="105"/>
      <c r="AA22" s="190">
        <v>-2.4700000000000002</v>
      </c>
      <c r="AB22" s="105" t="s">
        <v>25</v>
      </c>
    </row>
    <row r="23" spans="1:32" ht="18" customHeight="1">
      <c r="A23" s="108" t="s">
        <v>36</v>
      </c>
      <c r="B23" s="105">
        <v>2643.24</v>
      </c>
      <c r="C23" s="105" t="s">
        <v>88</v>
      </c>
      <c r="D23" s="105"/>
      <c r="E23" s="105">
        <v>2776.54</v>
      </c>
      <c r="F23" s="105" t="s">
        <v>88</v>
      </c>
      <c r="G23" s="105"/>
      <c r="H23" s="105">
        <v>2903.8</v>
      </c>
      <c r="I23" s="105" t="s">
        <v>88</v>
      </c>
      <c r="J23" s="105"/>
      <c r="K23" s="105">
        <v>3079.75</v>
      </c>
      <c r="L23" s="105" t="s">
        <v>88</v>
      </c>
      <c r="M23" s="105"/>
      <c r="N23" s="105">
        <v>3056.39</v>
      </c>
      <c r="O23" s="105" t="s">
        <v>88</v>
      </c>
      <c r="P23" s="254"/>
      <c r="Q23" s="254"/>
      <c r="R23" s="174">
        <v>5.04</v>
      </c>
      <c r="S23" s="190" t="s">
        <v>88</v>
      </c>
      <c r="T23" s="190"/>
      <c r="U23" s="190">
        <v>4.58</v>
      </c>
      <c r="V23" s="105" t="s">
        <v>88</v>
      </c>
      <c r="W23" s="105"/>
      <c r="X23" s="190">
        <v>6.06</v>
      </c>
      <c r="Y23" s="105" t="s">
        <v>88</v>
      </c>
      <c r="Z23" s="105"/>
      <c r="AA23" s="190">
        <v>-0.76</v>
      </c>
      <c r="AB23" s="105" t="s">
        <v>88</v>
      </c>
    </row>
    <row r="24" spans="1:32" ht="18" customHeight="1">
      <c r="A24" s="108" t="s">
        <v>37</v>
      </c>
      <c r="B24" s="105">
        <v>7971.89</v>
      </c>
      <c r="C24" s="105" t="s">
        <v>88</v>
      </c>
      <c r="D24" s="105"/>
      <c r="E24" s="105">
        <v>8179.5</v>
      </c>
      <c r="F24" s="105" t="s">
        <v>25</v>
      </c>
      <c r="G24" s="105"/>
      <c r="H24" s="105">
        <v>8859.39</v>
      </c>
      <c r="I24" s="105" t="s">
        <v>25</v>
      </c>
      <c r="J24" s="105"/>
      <c r="K24" s="105">
        <v>8912.8700000000008</v>
      </c>
      <c r="L24" s="105" t="s">
        <v>25</v>
      </c>
      <c r="M24" s="105"/>
      <c r="N24" s="105">
        <v>8651.83</v>
      </c>
      <c r="O24" s="105" t="s">
        <v>25</v>
      </c>
      <c r="P24" s="254"/>
      <c r="Q24" s="254"/>
      <c r="R24" s="174">
        <v>2.6</v>
      </c>
      <c r="S24" s="105" t="s">
        <v>25</v>
      </c>
      <c r="T24" s="190"/>
      <c r="U24" s="190">
        <v>8.31</v>
      </c>
      <c r="V24" s="105" t="s">
        <v>25</v>
      </c>
      <c r="W24" s="105"/>
      <c r="X24" s="190">
        <v>0.6</v>
      </c>
      <c r="Y24" s="105" t="s">
        <v>25</v>
      </c>
      <c r="Z24" s="105"/>
      <c r="AA24" s="190">
        <v>-2.93</v>
      </c>
      <c r="AB24" s="105" t="s">
        <v>25</v>
      </c>
    </row>
    <row r="25" spans="1:32" ht="18" customHeight="1">
      <c r="A25" s="108" t="s">
        <v>38</v>
      </c>
      <c r="B25" s="105">
        <v>4259.9399999999996</v>
      </c>
      <c r="C25" s="105" t="s">
        <v>88</v>
      </c>
      <c r="D25" s="105"/>
      <c r="E25" s="105">
        <v>4704.97</v>
      </c>
      <c r="F25" s="105" t="s">
        <v>88</v>
      </c>
      <c r="G25" s="105"/>
      <c r="H25" s="105">
        <v>5894.9</v>
      </c>
      <c r="I25" s="105" t="s">
        <v>88</v>
      </c>
      <c r="J25" s="105"/>
      <c r="K25" s="105">
        <v>5963.77</v>
      </c>
      <c r="L25" s="105" t="s">
        <v>88</v>
      </c>
      <c r="M25" s="105"/>
      <c r="N25" s="105">
        <v>5630.78</v>
      </c>
      <c r="O25" s="105" t="s">
        <v>88</v>
      </c>
      <c r="P25" s="254"/>
      <c r="Q25" s="254"/>
      <c r="R25" s="174">
        <v>10.45</v>
      </c>
      <c r="S25" s="190" t="s">
        <v>88</v>
      </c>
      <c r="T25" s="190"/>
      <c r="U25" s="190">
        <v>25.29</v>
      </c>
      <c r="V25" s="105" t="s">
        <v>88</v>
      </c>
      <c r="W25" s="105"/>
      <c r="X25" s="190">
        <v>1.17</v>
      </c>
      <c r="Y25" s="105" t="s">
        <v>88</v>
      </c>
      <c r="Z25" s="105"/>
      <c r="AA25" s="190">
        <v>-5.58</v>
      </c>
      <c r="AB25" s="105" t="s">
        <v>88</v>
      </c>
    </row>
    <row r="26" spans="1:32" ht="18" customHeight="1">
      <c r="A26" s="108" t="s">
        <v>39</v>
      </c>
      <c r="B26" s="105">
        <v>2116.5100000000002</v>
      </c>
      <c r="C26" s="105" t="s">
        <v>88</v>
      </c>
      <c r="D26" s="105"/>
      <c r="E26" s="105">
        <v>2186.0100000000002</v>
      </c>
      <c r="F26" s="105" t="s">
        <v>25</v>
      </c>
      <c r="G26" s="105"/>
      <c r="H26" s="105">
        <v>2385.7600000000002</v>
      </c>
      <c r="I26" s="105" t="s">
        <v>25</v>
      </c>
      <c r="J26" s="105"/>
      <c r="K26" s="105">
        <v>2805.98</v>
      </c>
      <c r="L26" s="105" t="s">
        <v>25</v>
      </c>
      <c r="M26" s="105"/>
      <c r="N26" s="105">
        <v>2626.21</v>
      </c>
      <c r="O26" s="105" t="s">
        <v>88</v>
      </c>
      <c r="P26" s="254"/>
      <c r="Q26" s="254"/>
      <c r="R26" s="174">
        <v>3.28</v>
      </c>
      <c r="S26" s="190" t="s">
        <v>25</v>
      </c>
      <c r="T26" s="190"/>
      <c r="U26" s="190">
        <v>9.14</v>
      </c>
      <c r="V26" s="105" t="s">
        <v>25</v>
      </c>
      <c r="W26" s="105"/>
      <c r="X26" s="190">
        <v>17.61</v>
      </c>
      <c r="Y26" s="105" t="s">
        <v>25</v>
      </c>
      <c r="Z26" s="105"/>
      <c r="AA26" s="190">
        <v>-6.41</v>
      </c>
      <c r="AB26" s="105" t="s">
        <v>88</v>
      </c>
    </row>
    <row r="27" spans="1:32" ht="18" customHeight="1">
      <c r="A27" s="108" t="s">
        <v>40</v>
      </c>
      <c r="B27" s="105">
        <v>2282.02</v>
      </c>
      <c r="C27" s="105" t="s">
        <v>88</v>
      </c>
      <c r="D27" s="105"/>
      <c r="E27" s="105">
        <v>2476.2800000000002</v>
      </c>
      <c r="F27" s="105" t="s">
        <v>88</v>
      </c>
      <c r="G27" s="105"/>
      <c r="H27" s="105">
        <v>2889.75</v>
      </c>
      <c r="I27" s="105" t="s">
        <v>25</v>
      </c>
      <c r="J27" s="105"/>
      <c r="K27" s="105">
        <v>2939.09</v>
      </c>
      <c r="L27" s="105" t="s">
        <v>25</v>
      </c>
      <c r="M27" s="105"/>
      <c r="N27" s="105">
        <v>2671.37</v>
      </c>
      <c r="O27" s="105" t="s">
        <v>88</v>
      </c>
      <c r="P27" s="254"/>
      <c r="Q27" s="254"/>
      <c r="R27" s="174">
        <v>8.51</v>
      </c>
      <c r="S27" s="190" t="s">
        <v>88</v>
      </c>
      <c r="T27" s="190"/>
      <c r="U27" s="190">
        <v>16.7</v>
      </c>
      <c r="V27" s="105" t="s">
        <v>25</v>
      </c>
      <c r="W27" s="105"/>
      <c r="X27" s="190">
        <v>1.71</v>
      </c>
      <c r="Y27" s="105" t="s">
        <v>25</v>
      </c>
      <c r="Z27" s="105"/>
      <c r="AA27" s="190">
        <v>-9.11</v>
      </c>
      <c r="AB27" s="105" t="s">
        <v>88</v>
      </c>
    </row>
    <row r="28" spans="1:32" ht="18" customHeight="1">
      <c r="A28" s="108" t="s">
        <v>41</v>
      </c>
      <c r="B28" s="105">
        <v>19820.509999999998</v>
      </c>
      <c r="C28" s="105" t="s">
        <v>88</v>
      </c>
      <c r="D28" s="105"/>
      <c r="E28" s="105">
        <v>20112.93</v>
      </c>
      <c r="F28" s="105" t="s">
        <v>88</v>
      </c>
      <c r="G28" s="105"/>
      <c r="H28" s="105">
        <v>22516.86</v>
      </c>
      <c r="I28" s="105" t="s">
        <v>88</v>
      </c>
      <c r="J28" s="105"/>
      <c r="K28" s="105">
        <v>22137.43</v>
      </c>
      <c r="L28" s="105" t="s">
        <v>88</v>
      </c>
      <c r="M28" s="105"/>
      <c r="N28" s="105">
        <v>22167.65</v>
      </c>
      <c r="O28" s="105" t="s">
        <v>88</v>
      </c>
      <c r="P28" s="254"/>
      <c r="Q28" s="254"/>
      <c r="R28" s="174">
        <v>1.48</v>
      </c>
      <c r="S28" s="190" t="s">
        <v>88</v>
      </c>
      <c r="T28" s="190"/>
      <c r="U28" s="190">
        <v>11.95</v>
      </c>
      <c r="V28" s="105" t="s">
        <v>88</v>
      </c>
      <c r="W28" s="105"/>
      <c r="X28" s="190">
        <v>-1.69</v>
      </c>
      <c r="Y28" s="105" t="s">
        <v>88</v>
      </c>
      <c r="Z28" s="105"/>
      <c r="AA28" s="190">
        <v>0.14000000000000001</v>
      </c>
      <c r="AB28" s="105" t="s">
        <v>88</v>
      </c>
    </row>
    <row r="29" spans="1:32" ht="18" customHeight="1">
      <c r="A29" s="108" t="s">
        <v>42</v>
      </c>
      <c r="B29" s="105">
        <v>2277.9</v>
      </c>
      <c r="C29" s="177" t="s">
        <v>88</v>
      </c>
      <c r="D29" s="105"/>
      <c r="E29" s="105">
        <v>2261.98</v>
      </c>
      <c r="F29" s="105" t="s">
        <v>88</v>
      </c>
      <c r="G29" s="105"/>
      <c r="H29" s="105">
        <v>2414.3200000000002</v>
      </c>
      <c r="I29" s="105" t="s">
        <v>88</v>
      </c>
      <c r="J29" s="105"/>
      <c r="K29" s="105">
        <v>2509.42</v>
      </c>
      <c r="L29" s="177" t="s">
        <v>88</v>
      </c>
      <c r="M29" s="105"/>
      <c r="N29" s="105">
        <v>2494.12</v>
      </c>
      <c r="O29" s="105" t="s">
        <v>88</v>
      </c>
      <c r="P29" s="254"/>
      <c r="Q29" s="254"/>
      <c r="R29" s="174">
        <v>-0.7</v>
      </c>
      <c r="S29" s="105" t="s">
        <v>88</v>
      </c>
      <c r="T29" s="190"/>
      <c r="U29" s="190">
        <v>6.73</v>
      </c>
      <c r="V29" s="105" t="s">
        <v>88</v>
      </c>
      <c r="W29" s="105"/>
      <c r="X29" s="190">
        <v>3.94</v>
      </c>
      <c r="Y29" s="177" t="s">
        <v>88</v>
      </c>
      <c r="Z29" s="105"/>
      <c r="AA29" s="190">
        <v>-0.61</v>
      </c>
      <c r="AB29" s="105" t="s">
        <v>88</v>
      </c>
    </row>
    <row r="30" spans="1:32" ht="18" customHeight="1">
      <c r="A30" s="108" t="s">
        <v>43</v>
      </c>
      <c r="B30" s="105">
        <v>3868.48</v>
      </c>
      <c r="C30" s="105" t="s">
        <v>88</v>
      </c>
      <c r="D30" s="105"/>
      <c r="E30" s="105">
        <v>3921.6</v>
      </c>
      <c r="F30" s="105" t="s">
        <v>88</v>
      </c>
      <c r="G30" s="105"/>
      <c r="H30" s="105">
        <v>4788.17</v>
      </c>
      <c r="I30" s="105" t="s">
        <v>88</v>
      </c>
      <c r="J30" s="105"/>
      <c r="K30" s="105">
        <v>4921.76</v>
      </c>
      <c r="L30" s="105" t="s">
        <v>88</v>
      </c>
      <c r="M30" s="105"/>
      <c r="N30" s="105">
        <v>4323.49</v>
      </c>
      <c r="O30" s="105" t="s">
        <v>88</v>
      </c>
      <c r="P30" s="254"/>
      <c r="Q30" s="254"/>
      <c r="R30" s="174">
        <v>1.37</v>
      </c>
      <c r="S30" s="190" t="s">
        <v>88</v>
      </c>
      <c r="T30" s="190"/>
      <c r="U30" s="190">
        <v>22.1</v>
      </c>
      <c r="V30" s="105" t="s">
        <v>88</v>
      </c>
      <c r="W30" s="105"/>
      <c r="X30" s="190">
        <v>2.79</v>
      </c>
      <c r="Y30" s="105" t="s">
        <v>88</v>
      </c>
      <c r="Z30" s="105"/>
      <c r="AA30" s="190">
        <v>-12.16</v>
      </c>
      <c r="AB30" s="105" t="s">
        <v>88</v>
      </c>
    </row>
    <row r="31" spans="1:32" ht="18" customHeight="1">
      <c r="A31" s="108" t="s">
        <v>44</v>
      </c>
      <c r="B31" s="105">
        <v>11604.69</v>
      </c>
      <c r="C31" s="105" t="s">
        <v>88</v>
      </c>
      <c r="D31" s="105"/>
      <c r="E31" s="105">
        <v>11729.49</v>
      </c>
      <c r="F31" s="105" t="s">
        <v>88</v>
      </c>
      <c r="G31" s="105"/>
      <c r="H31" s="105">
        <v>12174.43</v>
      </c>
      <c r="I31" s="105" t="s">
        <v>88</v>
      </c>
      <c r="J31" s="105"/>
      <c r="K31" s="105">
        <v>12069.9</v>
      </c>
      <c r="L31" s="105" t="s">
        <v>88</v>
      </c>
      <c r="M31" s="105"/>
      <c r="N31" s="105">
        <v>11599.82</v>
      </c>
      <c r="O31" s="105" t="s">
        <v>88</v>
      </c>
      <c r="P31" s="254"/>
      <c r="Q31" s="254"/>
      <c r="R31" s="174">
        <v>1.08</v>
      </c>
      <c r="S31" s="190" t="s">
        <v>88</v>
      </c>
      <c r="T31" s="190"/>
      <c r="U31" s="190">
        <v>3.79</v>
      </c>
      <c r="V31" s="105" t="s">
        <v>88</v>
      </c>
      <c r="W31" s="105"/>
      <c r="X31" s="190">
        <v>-0.86</v>
      </c>
      <c r="Y31" s="105" t="s">
        <v>88</v>
      </c>
      <c r="Z31" s="105"/>
      <c r="AA31" s="190">
        <v>-3.89</v>
      </c>
      <c r="AB31" s="105" t="s">
        <v>88</v>
      </c>
    </row>
    <row r="32" spans="1:32" ht="18" customHeight="1">
      <c r="A32" s="108" t="s">
        <v>45</v>
      </c>
      <c r="B32" s="105">
        <v>11673.23</v>
      </c>
      <c r="C32" s="105" t="s">
        <v>88</v>
      </c>
      <c r="D32" s="105"/>
      <c r="E32" s="105">
        <v>11843.12</v>
      </c>
      <c r="F32" s="105" t="s">
        <v>88</v>
      </c>
      <c r="G32" s="105"/>
      <c r="H32" s="105">
        <v>12904.42</v>
      </c>
      <c r="I32" s="105" t="s">
        <v>88</v>
      </c>
      <c r="J32" s="105"/>
      <c r="K32" s="105">
        <v>12962.38</v>
      </c>
      <c r="L32" s="105" t="s">
        <v>88</v>
      </c>
      <c r="M32" s="105"/>
      <c r="N32" s="105">
        <v>12208.17</v>
      </c>
      <c r="O32" s="105" t="s">
        <v>88</v>
      </c>
      <c r="P32" s="254"/>
      <c r="Q32" s="254"/>
      <c r="R32" s="174">
        <v>1.46</v>
      </c>
      <c r="S32" s="190" t="s">
        <v>88</v>
      </c>
      <c r="T32" s="190"/>
      <c r="U32" s="190">
        <v>8.9600000000000009</v>
      </c>
      <c r="V32" s="105" t="s">
        <v>88</v>
      </c>
      <c r="W32" s="105"/>
      <c r="X32" s="190">
        <v>0.45</v>
      </c>
      <c r="Y32" s="105" t="s">
        <v>88</v>
      </c>
      <c r="Z32" s="105"/>
      <c r="AA32" s="190">
        <v>-5.82</v>
      </c>
      <c r="AB32" s="105" t="s">
        <v>88</v>
      </c>
    </row>
    <row r="33" spans="1:28" ht="18" customHeight="1">
      <c r="A33" s="108" t="s">
        <v>46</v>
      </c>
      <c r="B33" s="105">
        <v>2481.8200000000002</v>
      </c>
      <c r="C33" s="105" t="s">
        <v>88</v>
      </c>
      <c r="D33" s="105"/>
      <c r="E33" s="105">
        <v>2844.57</v>
      </c>
      <c r="F33" s="105" t="s">
        <v>88</v>
      </c>
      <c r="G33" s="105"/>
      <c r="H33" s="105">
        <v>3173.79</v>
      </c>
      <c r="I33" s="105" t="s">
        <v>88</v>
      </c>
      <c r="J33" s="105"/>
      <c r="K33" s="105">
        <v>3320.16</v>
      </c>
      <c r="L33" s="105" t="s">
        <v>88</v>
      </c>
      <c r="M33" s="105"/>
      <c r="N33" s="105">
        <v>3154.29</v>
      </c>
      <c r="O33" s="105" t="s">
        <v>88</v>
      </c>
      <c r="P33" s="254"/>
      <c r="Q33" s="254"/>
      <c r="R33" s="174">
        <v>14.62</v>
      </c>
      <c r="S33" s="105" t="s">
        <v>88</v>
      </c>
      <c r="T33" s="190"/>
      <c r="U33" s="190">
        <v>11.57</v>
      </c>
      <c r="V33" s="105" t="s">
        <v>88</v>
      </c>
      <c r="W33" s="105"/>
      <c r="X33" s="190">
        <v>4.6100000000000003</v>
      </c>
      <c r="Y33" s="105" t="s">
        <v>88</v>
      </c>
      <c r="Z33" s="105"/>
      <c r="AA33" s="190">
        <v>-5</v>
      </c>
      <c r="AB33" s="105" t="s">
        <v>88</v>
      </c>
    </row>
    <row r="34" spans="1:28" ht="18" customHeight="1">
      <c r="A34" s="108" t="s">
        <v>47</v>
      </c>
      <c r="B34" s="105">
        <v>4377.1400000000003</v>
      </c>
      <c r="C34" s="105" t="s">
        <v>88</v>
      </c>
      <c r="D34" s="105"/>
      <c r="E34" s="105">
        <v>4512.88</v>
      </c>
      <c r="F34" s="105" t="s">
        <v>88</v>
      </c>
      <c r="G34" s="105"/>
      <c r="H34" s="105">
        <v>4762.99</v>
      </c>
      <c r="I34" s="105" t="s">
        <v>88</v>
      </c>
      <c r="J34" s="105"/>
      <c r="K34" s="105">
        <v>4867.6099999999997</v>
      </c>
      <c r="L34" s="105" t="s">
        <v>88</v>
      </c>
      <c r="M34" s="105"/>
      <c r="N34" s="105">
        <v>4740.43</v>
      </c>
      <c r="O34" s="105" t="s">
        <v>88</v>
      </c>
      <c r="P34" s="254"/>
      <c r="Q34" s="254"/>
      <c r="R34" s="174">
        <v>3.1</v>
      </c>
      <c r="S34" s="190" t="s">
        <v>88</v>
      </c>
      <c r="T34" s="190"/>
      <c r="U34" s="190">
        <v>5.54</v>
      </c>
      <c r="V34" s="105" t="s">
        <v>88</v>
      </c>
      <c r="W34" s="105"/>
      <c r="X34" s="190">
        <v>2.2000000000000002</v>
      </c>
      <c r="Y34" s="105" t="s">
        <v>88</v>
      </c>
      <c r="Z34" s="105"/>
      <c r="AA34" s="190">
        <v>-2.61</v>
      </c>
      <c r="AB34" s="105" t="s">
        <v>88</v>
      </c>
    </row>
    <row r="35" spans="1:28" ht="18" customHeight="1">
      <c r="A35" s="108" t="s">
        <v>48</v>
      </c>
      <c r="B35" s="105">
        <v>1461.7</v>
      </c>
      <c r="C35" s="105" t="s">
        <v>88</v>
      </c>
      <c r="D35" s="105"/>
      <c r="E35" s="105">
        <v>1570.15</v>
      </c>
      <c r="F35" s="105" t="s">
        <v>88</v>
      </c>
      <c r="G35" s="105"/>
      <c r="H35" s="105">
        <v>1752.53</v>
      </c>
      <c r="I35" s="105" t="s">
        <v>88</v>
      </c>
      <c r="J35" s="105"/>
      <c r="K35" s="105">
        <v>1808.68</v>
      </c>
      <c r="L35" s="105" t="s">
        <v>88</v>
      </c>
      <c r="M35" s="105"/>
      <c r="N35" s="105">
        <v>1863.67</v>
      </c>
      <c r="O35" s="105" t="s">
        <v>88</v>
      </c>
      <c r="P35" s="254"/>
      <c r="Q35" s="254"/>
      <c r="R35" s="174">
        <v>7.42</v>
      </c>
      <c r="S35" s="190" t="s">
        <v>88</v>
      </c>
      <c r="T35" s="190"/>
      <c r="U35" s="190">
        <v>11.62</v>
      </c>
      <c r="V35" s="105" t="s">
        <v>88</v>
      </c>
      <c r="W35" s="105"/>
      <c r="X35" s="190">
        <v>3.2</v>
      </c>
      <c r="Y35" s="105" t="s">
        <v>88</v>
      </c>
      <c r="Z35" s="105"/>
      <c r="AA35" s="190">
        <v>3.04</v>
      </c>
      <c r="AB35" s="105" t="s">
        <v>88</v>
      </c>
    </row>
    <row r="36" spans="1:28" ht="18" customHeight="1">
      <c r="A36" s="108" t="s">
        <v>49</v>
      </c>
      <c r="B36" s="105">
        <v>4647.8500000000004</v>
      </c>
      <c r="C36" s="105" t="s">
        <v>88</v>
      </c>
      <c r="D36" s="105"/>
      <c r="E36" s="105">
        <v>4808.34</v>
      </c>
      <c r="F36" s="105" t="s">
        <v>88</v>
      </c>
      <c r="G36" s="105"/>
      <c r="H36" s="105">
        <v>5415.21</v>
      </c>
      <c r="I36" s="105" t="s">
        <v>25</v>
      </c>
      <c r="J36" s="105"/>
      <c r="K36" s="105">
        <v>5551.69</v>
      </c>
      <c r="L36" s="105" t="s">
        <v>25</v>
      </c>
      <c r="M36" s="105"/>
      <c r="N36" s="105">
        <v>5383.07</v>
      </c>
      <c r="O36" s="105" t="s">
        <v>88</v>
      </c>
      <c r="P36" s="254"/>
      <c r="Q36" s="254"/>
      <c r="R36" s="174">
        <v>3.45</v>
      </c>
      <c r="S36" s="190" t="s">
        <v>88</v>
      </c>
      <c r="T36" s="190"/>
      <c r="U36" s="190">
        <v>12.62</v>
      </c>
      <c r="V36" s="105" t="s">
        <v>25</v>
      </c>
      <c r="W36" s="105"/>
      <c r="X36" s="190">
        <v>2.52</v>
      </c>
      <c r="Y36" s="105" t="s">
        <v>25</v>
      </c>
      <c r="Z36" s="105"/>
      <c r="AA36" s="190">
        <v>-3.04</v>
      </c>
      <c r="AB36" s="105" t="s">
        <v>88</v>
      </c>
    </row>
    <row r="37" spans="1:28" ht="18" customHeight="1">
      <c r="A37" s="108" t="s">
        <v>50</v>
      </c>
      <c r="B37" s="105">
        <v>2785.35</v>
      </c>
      <c r="C37" s="105" t="s">
        <v>88</v>
      </c>
      <c r="D37" s="105"/>
      <c r="E37" s="105">
        <v>2845.24</v>
      </c>
      <c r="F37" s="105" t="s">
        <v>88</v>
      </c>
      <c r="G37" s="105"/>
      <c r="H37" s="105">
        <v>3032.1</v>
      </c>
      <c r="I37" s="105" t="s">
        <v>88</v>
      </c>
      <c r="J37" s="105"/>
      <c r="K37" s="105">
        <v>3138.7</v>
      </c>
      <c r="L37" s="105" t="s">
        <v>88</v>
      </c>
      <c r="M37" s="105"/>
      <c r="N37" s="105">
        <v>2926.01</v>
      </c>
      <c r="O37" s="105" t="s">
        <v>88</v>
      </c>
      <c r="P37" s="254"/>
      <c r="Q37" s="254"/>
      <c r="R37" s="174">
        <v>2.15</v>
      </c>
      <c r="S37" s="190" t="s">
        <v>88</v>
      </c>
      <c r="T37" s="190"/>
      <c r="U37" s="190">
        <v>6.57</v>
      </c>
      <c r="V37" s="105" t="s">
        <v>88</v>
      </c>
      <c r="W37" s="105"/>
      <c r="X37" s="190">
        <v>3.52</v>
      </c>
      <c r="Y37" s="105" t="s">
        <v>88</v>
      </c>
      <c r="Z37" s="105"/>
      <c r="AA37" s="190">
        <v>-6.78</v>
      </c>
      <c r="AB37" s="105" t="s">
        <v>88</v>
      </c>
    </row>
    <row r="38" spans="1:28" ht="18" customHeight="1">
      <c r="A38" s="108" t="s">
        <v>51</v>
      </c>
      <c r="B38" s="105">
        <v>12279.49</v>
      </c>
      <c r="C38" s="105" t="s">
        <v>88</v>
      </c>
      <c r="D38" s="105"/>
      <c r="E38" s="105">
        <v>12449.37</v>
      </c>
      <c r="F38" s="105" t="s">
        <v>88</v>
      </c>
      <c r="G38" s="105"/>
      <c r="H38" s="105">
        <v>12934.7</v>
      </c>
      <c r="I38" s="105" t="s">
        <v>88</v>
      </c>
      <c r="J38" s="105"/>
      <c r="K38" s="105">
        <v>12943.14</v>
      </c>
      <c r="L38" s="105" t="s">
        <v>88</v>
      </c>
      <c r="M38" s="105"/>
      <c r="N38" s="105">
        <v>12532.78</v>
      </c>
      <c r="O38" s="105" t="s">
        <v>88</v>
      </c>
      <c r="P38" s="254"/>
      <c r="Q38" s="254"/>
      <c r="R38" s="174">
        <v>1.38</v>
      </c>
      <c r="S38" s="190" t="s">
        <v>88</v>
      </c>
      <c r="T38" s="190"/>
      <c r="U38" s="190">
        <v>3.9</v>
      </c>
      <c r="V38" s="105" t="s">
        <v>88</v>
      </c>
      <c r="W38" s="105"/>
      <c r="X38" s="190">
        <v>7.0000000000000007E-2</v>
      </c>
      <c r="Y38" s="105" t="s">
        <v>88</v>
      </c>
      <c r="Z38" s="105"/>
      <c r="AA38" s="190">
        <v>-3.17</v>
      </c>
      <c r="AB38" s="105" t="s">
        <v>88</v>
      </c>
    </row>
    <row r="39" spans="1:28" ht="18" customHeight="1">
      <c r="A39" s="108" t="s">
        <v>52</v>
      </c>
      <c r="B39" s="105">
        <v>13173.68</v>
      </c>
      <c r="C39" s="105" t="s">
        <v>88</v>
      </c>
      <c r="D39" s="105"/>
      <c r="E39" s="105">
        <v>13067.6</v>
      </c>
      <c r="F39" s="105" t="s">
        <v>88</v>
      </c>
      <c r="G39" s="105"/>
      <c r="H39" s="105">
        <v>13412.52</v>
      </c>
      <c r="I39" s="105" t="s">
        <v>25</v>
      </c>
      <c r="J39" s="105"/>
      <c r="K39" s="105">
        <v>13490.54</v>
      </c>
      <c r="L39" s="105" t="s">
        <v>25</v>
      </c>
      <c r="M39" s="105"/>
      <c r="N39" s="105">
        <v>13197.77</v>
      </c>
      <c r="O39" s="105" t="s">
        <v>25</v>
      </c>
      <c r="P39" s="254"/>
      <c r="Q39" s="254"/>
      <c r="R39" s="174">
        <v>-0.81</v>
      </c>
      <c r="S39" s="190" t="s">
        <v>88</v>
      </c>
      <c r="T39" s="190"/>
      <c r="U39" s="190">
        <v>2.64</v>
      </c>
      <c r="V39" s="105" t="s">
        <v>25</v>
      </c>
      <c r="W39" s="105"/>
      <c r="X39" s="190">
        <v>0.57999999999999996</v>
      </c>
      <c r="Y39" s="105" t="s">
        <v>25</v>
      </c>
      <c r="Z39" s="105"/>
      <c r="AA39" s="190">
        <v>-2.17</v>
      </c>
      <c r="AB39" s="105" t="s">
        <v>25</v>
      </c>
    </row>
    <row r="40" spans="1:28" ht="18" customHeight="1">
      <c r="A40" s="108" t="s">
        <v>136</v>
      </c>
      <c r="B40" s="105">
        <v>10744.39</v>
      </c>
      <c r="C40" s="105" t="s">
        <v>25</v>
      </c>
      <c r="D40" s="105"/>
      <c r="E40" s="105" t="s">
        <v>133</v>
      </c>
      <c r="F40" s="105" t="s">
        <v>88</v>
      </c>
      <c r="G40" s="105"/>
      <c r="H40" s="105" t="s">
        <v>133</v>
      </c>
      <c r="I40" s="105" t="s">
        <v>88</v>
      </c>
      <c r="J40" s="105"/>
      <c r="K40" s="105" t="s">
        <v>133</v>
      </c>
      <c r="L40" s="105" t="s">
        <v>88</v>
      </c>
      <c r="M40" s="206"/>
      <c r="N40" s="105" t="s">
        <v>133</v>
      </c>
      <c r="O40" s="105" t="s">
        <v>88</v>
      </c>
      <c r="P40" s="254"/>
      <c r="Q40" s="254"/>
      <c r="R40" s="105" t="s">
        <v>133</v>
      </c>
      <c r="S40" s="190" t="s">
        <v>88</v>
      </c>
      <c r="T40" s="190"/>
      <c r="U40" s="105" t="s">
        <v>133</v>
      </c>
      <c r="V40" s="105" t="s">
        <v>88</v>
      </c>
      <c r="W40" s="105"/>
      <c r="X40" s="105" t="s">
        <v>133</v>
      </c>
      <c r="Y40" s="105" t="s">
        <v>88</v>
      </c>
      <c r="Z40" s="105"/>
      <c r="AA40" s="105" t="s">
        <v>133</v>
      </c>
      <c r="AB40" s="105" t="s">
        <v>88</v>
      </c>
    </row>
    <row r="41" spans="1:28" ht="16.2" customHeight="1">
      <c r="A41" s="108"/>
      <c r="B41" s="105"/>
      <c r="C41" s="105"/>
      <c r="D41" s="105"/>
      <c r="E41" s="105"/>
      <c r="F41" s="105"/>
      <c r="G41" s="105"/>
      <c r="H41" s="105"/>
      <c r="I41" s="105"/>
      <c r="J41" s="105"/>
      <c r="K41" s="105"/>
      <c r="L41" s="105"/>
      <c r="M41" s="206"/>
      <c r="N41" s="105"/>
      <c r="O41" s="105"/>
      <c r="P41" s="254"/>
      <c r="Q41" s="254"/>
      <c r="R41" s="174"/>
      <c r="S41" s="190"/>
      <c r="T41" s="190"/>
      <c r="U41" s="190"/>
      <c r="V41" s="105"/>
      <c r="W41" s="105"/>
      <c r="X41" s="190"/>
      <c r="Y41" s="105"/>
      <c r="Z41" s="105"/>
      <c r="AA41" s="190"/>
      <c r="AB41" s="105"/>
    </row>
    <row r="42" spans="1:28" s="114" customFormat="1" ht="15" customHeight="1">
      <c r="A42" s="30" t="s">
        <v>55</v>
      </c>
      <c r="B42" s="30"/>
      <c r="C42" s="60"/>
      <c r="D42" s="60"/>
      <c r="E42" s="60"/>
      <c r="F42" s="29"/>
      <c r="G42" s="29"/>
      <c r="H42" s="60"/>
      <c r="I42" s="60"/>
      <c r="J42" s="60"/>
      <c r="K42" s="29"/>
      <c r="L42" s="60"/>
      <c r="M42" s="60"/>
      <c r="N42" s="60"/>
      <c r="O42" s="29"/>
      <c r="P42" s="111"/>
      <c r="Q42" s="111"/>
      <c r="R42" s="111"/>
      <c r="S42" s="111"/>
      <c r="T42" s="111"/>
      <c r="U42" s="111"/>
      <c r="V42" s="111"/>
      <c r="W42" s="111"/>
      <c r="X42" s="111"/>
      <c r="Y42" s="111"/>
      <c r="Z42" s="111"/>
      <c r="AA42" s="111"/>
      <c r="AB42" s="111"/>
    </row>
    <row r="43" spans="1:28" s="114" customFormat="1" ht="30" customHeight="1">
      <c r="A43" s="435" t="s">
        <v>137</v>
      </c>
      <c r="B43" s="435"/>
      <c r="C43" s="435"/>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row>
    <row r="44" spans="1:28" s="114" customFormat="1" ht="11.4" customHeight="1">
      <c r="A44" s="113" t="s">
        <v>158</v>
      </c>
      <c r="B44" s="113"/>
    </row>
    <row r="45" spans="1:28" ht="12.6" customHeight="1">
      <c r="A45" s="423" t="s">
        <v>153</v>
      </c>
      <c r="B45" s="482"/>
      <c r="C45" s="482"/>
      <c r="D45" s="482"/>
      <c r="E45" s="482"/>
      <c r="F45" s="482"/>
      <c r="G45" s="482"/>
      <c r="H45" s="482"/>
      <c r="I45" s="255"/>
      <c r="J45" s="255"/>
      <c r="K45" s="255"/>
      <c r="L45" s="255"/>
      <c r="M45" s="255"/>
      <c r="N45" s="255"/>
      <c r="O45" s="255"/>
      <c r="P45" s="255"/>
      <c r="Q45" s="255"/>
      <c r="R45" s="255"/>
      <c r="S45" s="255"/>
      <c r="T45" s="255"/>
      <c r="U45" s="255"/>
      <c r="V45" s="114"/>
      <c r="W45" s="114"/>
      <c r="X45" s="114"/>
      <c r="Y45" s="114"/>
      <c r="Z45" s="114"/>
      <c r="AA45" s="114"/>
      <c r="AB45" s="114"/>
    </row>
  </sheetData>
  <mergeCells count="19">
    <mergeCell ref="A1:H1"/>
    <mergeCell ref="O2:AB4"/>
    <mergeCell ref="B5:O5"/>
    <mergeCell ref="A7:A9"/>
    <mergeCell ref="B7:O7"/>
    <mergeCell ref="R7:AB7"/>
    <mergeCell ref="B8:O8"/>
    <mergeCell ref="R8:AB8"/>
    <mergeCell ref="B9:C9"/>
    <mergeCell ref="E9:F9"/>
    <mergeCell ref="AA9:AB9"/>
    <mergeCell ref="A43:AB43"/>
    <mergeCell ref="A45:H45"/>
    <mergeCell ref="H9:I9"/>
    <mergeCell ref="K9:L9"/>
    <mergeCell ref="N9:O9"/>
    <mergeCell ref="R9:S9"/>
    <mergeCell ref="U9:V9"/>
    <mergeCell ref="X9:Y9"/>
  </mergeCells>
  <hyperlinks>
    <hyperlink ref="A45" r:id="rId1" xr:uid="{06B1EBA1-68D2-4DB6-B00D-A2AB0ECB67F1}"/>
  </hyperlinks>
  <pageMargins left="0.39370078740157483" right="0" top="0.19685039370078741" bottom="0" header="0" footer="0"/>
  <pageSetup paperSize="9" scale="9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FDA61-BE3B-49D3-A2B4-AEE3392D883D}">
  <dimension ref="A1:AN51"/>
  <sheetViews>
    <sheetView zoomScaleNormal="100" workbookViewId="0">
      <selection sqref="A1:G1"/>
    </sheetView>
  </sheetViews>
  <sheetFormatPr baseColWidth="10" defaultColWidth="11.44140625" defaultRowHeight="13.2"/>
  <cols>
    <col min="1" max="1" width="24.5546875" style="88" customWidth="1"/>
    <col min="2" max="2" width="7.88671875" style="88" bestFit="1" customWidth="1"/>
    <col min="3" max="3" width="2.33203125" style="88" customWidth="1"/>
    <col min="4" max="4" width="1.109375" style="88" customWidth="1"/>
    <col min="5" max="5" width="7.88671875" style="88" bestFit="1" customWidth="1"/>
    <col min="6" max="6" width="2.33203125" style="88" customWidth="1"/>
    <col min="7" max="7" width="1.109375" style="88" customWidth="1"/>
    <col min="8" max="8" width="7.88671875" style="88" bestFit="1" customWidth="1"/>
    <col min="9" max="9" width="2.33203125" style="88" customWidth="1"/>
    <col min="10" max="10" width="1.109375" style="88" customWidth="1"/>
    <col min="11" max="11" width="7.88671875" style="88" bestFit="1" customWidth="1"/>
    <col min="12" max="12" width="2.33203125" style="88" customWidth="1"/>
    <col min="13" max="13" width="1.109375" style="88" customWidth="1"/>
    <col min="14" max="14" width="7.88671875" style="88" customWidth="1"/>
    <col min="15" max="15" width="2.33203125" style="88" customWidth="1"/>
    <col min="16" max="16" width="1.109375" style="88" customWidth="1"/>
    <col min="17" max="17" width="7.88671875" style="88" bestFit="1" customWidth="1"/>
    <col min="18" max="18" width="2.33203125" style="88" customWidth="1"/>
    <col min="19" max="19" width="1.109375" style="88" customWidth="1"/>
    <col min="20" max="20" width="7.88671875" style="88" customWidth="1"/>
    <col min="21" max="21" width="2.33203125" style="88" customWidth="1"/>
    <col min="22" max="22" width="1.109375" style="88" customWidth="1"/>
    <col min="23" max="23" width="7.88671875" style="88" customWidth="1"/>
    <col min="24" max="24" width="2.33203125" style="88" customWidth="1"/>
    <col min="25" max="25" width="0.109375" style="88" customWidth="1"/>
    <col min="26" max="26" width="11.44140625" style="88" hidden="1" customWidth="1"/>
    <col min="27" max="16384" width="11.44140625" style="88"/>
  </cols>
  <sheetData>
    <row r="1" spans="1:36" ht="15" customHeight="1">
      <c r="A1" s="427" t="s">
        <v>20</v>
      </c>
      <c r="B1" s="427"/>
      <c r="C1" s="427"/>
      <c r="D1" s="427"/>
      <c r="E1" s="427"/>
      <c r="F1" s="427"/>
      <c r="G1" s="427"/>
      <c r="H1" s="158"/>
      <c r="N1" s="89" t="s">
        <v>3</v>
      </c>
      <c r="O1" s="256"/>
      <c r="P1" s="256"/>
      <c r="Q1" s="90"/>
      <c r="R1" s="90"/>
      <c r="S1" s="90"/>
      <c r="T1" s="90"/>
      <c r="U1" s="90"/>
      <c r="V1" s="90"/>
      <c r="W1" s="90"/>
      <c r="X1" s="90"/>
      <c r="Y1" s="257"/>
    </row>
    <row r="2" spans="1:36" ht="15" customHeight="1">
      <c r="A2" s="93"/>
      <c r="N2" s="481" t="s">
        <v>162</v>
      </c>
      <c r="O2" s="486"/>
      <c r="P2" s="486"/>
      <c r="Q2" s="486"/>
      <c r="R2" s="486"/>
      <c r="S2" s="486"/>
      <c r="T2" s="486"/>
      <c r="U2" s="486"/>
      <c r="V2" s="486"/>
      <c r="W2" s="486"/>
      <c r="X2" s="486"/>
    </row>
    <row r="3" spans="1:36" ht="14.25" customHeight="1">
      <c r="A3" s="93"/>
      <c r="N3" s="486"/>
      <c r="O3" s="486"/>
      <c r="P3" s="486"/>
      <c r="Q3" s="486"/>
      <c r="R3" s="486"/>
      <c r="S3" s="486"/>
      <c r="T3" s="486"/>
      <c r="U3" s="486"/>
      <c r="V3" s="486"/>
      <c r="W3" s="486"/>
      <c r="X3" s="486"/>
    </row>
    <row r="4" spans="1:36" ht="15" customHeight="1">
      <c r="A4" s="93"/>
      <c r="Q4" s="215"/>
      <c r="R4" s="215"/>
      <c r="S4" s="215"/>
      <c r="T4" s="215"/>
      <c r="U4" s="215"/>
      <c r="V4" s="215"/>
      <c r="W4" s="215"/>
      <c r="X4" s="215"/>
    </row>
    <row r="5" spans="1:36">
      <c r="A5" s="93"/>
      <c r="R5" s="160"/>
      <c r="S5" s="160"/>
    </row>
    <row r="6" spans="1:36">
      <c r="A6" s="93"/>
      <c r="R6" s="160"/>
      <c r="S6" s="160"/>
    </row>
    <row r="7" spans="1:36">
      <c r="A7" s="93"/>
      <c r="R7" s="160"/>
      <c r="S7" s="160"/>
    </row>
    <row r="8" spans="1:36">
      <c r="A8" s="93"/>
      <c r="R8" s="160"/>
      <c r="S8" s="160"/>
    </row>
    <row r="9" spans="1:36" ht="13.5" customHeight="1" thickBot="1">
      <c r="A9" s="468"/>
      <c r="B9" s="487" t="s">
        <v>22</v>
      </c>
      <c r="C9" s="487"/>
      <c r="D9" s="487"/>
      <c r="E9" s="487"/>
      <c r="F9" s="487"/>
      <c r="G9" s="487"/>
      <c r="H9" s="487"/>
      <c r="I9" s="487"/>
      <c r="J9" s="487"/>
      <c r="K9" s="487"/>
      <c r="L9" s="487"/>
      <c r="M9" s="487"/>
      <c r="N9" s="487"/>
      <c r="O9" s="487"/>
      <c r="P9" s="487"/>
      <c r="Q9" s="487"/>
      <c r="R9" s="487"/>
      <c r="S9" s="487"/>
      <c r="T9" s="487"/>
      <c r="U9" s="487"/>
      <c r="V9" s="487"/>
      <c r="W9" s="487"/>
      <c r="X9" s="487"/>
      <c r="Y9" s="258"/>
    </row>
    <row r="10" spans="1:36" ht="18" customHeight="1" thickBot="1">
      <c r="A10" s="468"/>
      <c r="B10" s="450" t="s">
        <v>102</v>
      </c>
      <c r="C10" s="450"/>
      <c r="D10" s="450"/>
      <c r="E10" s="450"/>
      <c r="F10" s="450"/>
      <c r="G10" s="204"/>
      <c r="H10" s="450" t="s">
        <v>103</v>
      </c>
      <c r="I10" s="450"/>
      <c r="J10" s="450"/>
      <c r="K10" s="450"/>
      <c r="L10" s="450"/>
      <c r="M10" s="204"/>
      <c r="N10" s="450" t="s">
        <v>104</v>
      </c>
      <c r="O10" s="450"/>
      <c r="P10" s="450"/>
      <c r="Q10" s="450"/>
      <c r="R10" s="450"/>
      <c r="S10" s="204"/>
      <c r="T10" s="450" t="s">
        <v>92</v>
      </c>
      <c r="U10" s="450"/>
      <c r="V10" s="450"/>
      <c r="W10" s="450"/>
      <c r="X10" s="450"/>
      <c r="Y10" s="259"/>
    </row>
    <row r="11" spans="1:36" ht="18" customHeight="1">
      <c r="A11" s="468"/>
      <c r="B11" s="452">
        <v>2018</v>
      </c>
      <c r="C11" s="452"/>
      <c r="D11" s="201"/>
      <c r="E11" s="452">
        <v>2022</v>
      </c>
      <c r="F11" s="452"/>
      <c r="G11" s="96"/>
      <c r="H11" s="452">
        <v>2018</v>
      </c>
      <c r="I11" s="452"/>
      <c r="J11" s="201"/>
      <c r="K11" s="452">
        <v>2022</v>
      </c>
      <c r="L11" s="452"/>
      <c r="M11" s="96"/>
      <c r="N11" s="452">
        <v>2018</v>
      </c>
      <c r="O11" s="452"/>
      <c r="P11" s="201"/>
      <c r="Q11" s="452">
        <v>2022</v>
      </c>
      <c r="R11" s="452"/>
      <c r="S11" s="96"/>
      <c r="T11" s="452">
        <v>2018</v>
      </c>
      <c r="U11" s="452"/>
      <c r="V11" s="201"/>
      <c r="W11" s="452">
        <v>2022</v>
      </c>
      <c r="X11" s="452"/>
      <c r="Y11" s="260"/>
    </row>
    <row r="12" spans="1:36" ht="9" customHeight="1">
      <c r="A12" s="204"/>
      <c r="B12" s="96"/>
      <c r="C12" s="96"/>
      <c r="D12" s="96"/>
      <c r="E12" s="96"/>
      <c r="F12" s="96"/>
      <c r="G12" s="96"/>
      <c r="H12" s="96"/>
      <c r="I12" s="96"/>
      <c r="J12" s="96"/>
      <c r="K12" s="96"/>
      <c r="L12" s="96"/>
      <c r="M12" s="96"/>
      <c r="N12" s="96"/>
      <c r="O12" s="96"/>
      <c r="P12" s="96"/>
      <c r="Q12" s="96"/>
      <c r="R12" s="96"/>
      <c r="S12" s="96"/>
      <c r="T12" s="96"/>
      <c r="U12" s="96"/>
      <c r="V12" s="96"/>
      <c r="W12" s="96"/>
      <c r="X12" s="96"/>
      <c r="Y12" s="96"/>
    </row>
    <row r="13" spans="1:36" ht="18" customHeight="1">
      <c r="A13" s="94" t="s">
        <v>24</v>
      </c>
      <c r="B13" s="102">
        <v>1976929.06</v>
      </c>
      <c r="C13" s="99" t="s">
        <v>25</v>
      </c>
      <c r="D13" s="169"/>
      <c r="E13" s="25" t="s">
        <v>133</v>
      </c>
      <c r="F13" s="99" t="s">
        <v>88</v>
      </c>
      <c r="G13" s="169"/>
      <c r="H13" s="102">
        <v>1591822.31</v>
      </c>
      <c r="I13" s="99" t="s">
        <v>25</v>
      </c>
      <c r="J13" s="169"/>
      <c r="K13" s="25" t="s">
        <v>133</v>
      </c>
      <c r="L13" s="99" t="s">
        <v>88</v>
      </c>
      <c r="M13" s="169"/>
      <c r="N13" s="102">
        <v>164743.85999999999</v>
      </c>
      <c r="O13" s="99" t="s">
        <v>25</v>
      </c>
      <c r="P13" s="169"/>
      <c r="Q13" s="25" t="s">
        <v>133</v>
      </c>
      <c r="R13" s="99" t="s">
        <v>88</v>
      </c>
      <c r="S13" s="169"/>
      <c r="T13" s="102">
        <v>220362.89</v>
      </c>
      <c r="U13" s="99" t="s">
        <v>25</v>
      </c>
      <c r="V13" s="169"/>
      <c r="W13" s="25" t="s">
        <v>133</v>
      </c>
      <c r="X13" s="99" t="s">
        <v>88</v>
      </c>
      <c r="Y13" s="103"/>
      <c r="Z13" s="102"/>
      <c r="AA13" s="99"/>
      <c r="AB13" s="102"/>
      <c r="AC13" s="102"/>
    </row>
    <row r="14" spans="1:36" ht="18" customHeight="1">
      <c r="A14" s="94" t="s">
        <v>26</v>
      </c>
      <c r="B14" s="102">
        <v>1714205.9</v>
      </c>
      <c r="C14" s="99" t="s">
        <v>25</v>
      </c>
      <c r="D14" s="169"/>
      <c r="E14" s="102">
        <v>1970894.21</v>
      </c>
      <c r="F14" s="99" t="s">
        <v>25</v>
      </c>
      <c r="G14" s="169"/>
      <c r="H14" s="102">
        <v>1357391.46</v>
      </c>
      <c r="I14" s="99" t="s">
        <v>25</v>
      </c>
      <c r="J14" s="169"/>
      <c r="K14" s="102">
        <v>1579786.62</v>
      </c>
      <c r="L14" s="99" t="s">
        <v>25</v>
      </c>
      <c r="M14" s="169"/>
      <c r="N14" s="102">
        <v>138156.93</v>
      </c>
      <c r="O14" s="99" t="s">
        <v>25</v>
      </c>
      <c r="P14" s="169"/>
      <c r="Q14" s="102">
        <v>154980.39000000001</v>
      </c>
      <c r="R14" s="99" t="s">
        <v>25</v>
      </c>
      <c r="S14" s="169"/>
      <c r="T14" s="102">
        <v>218657.5</v>
      </c>
      <c r="U14" s="99" t="s">
        <v>25</v>
      </c>
      <c r="V14" s="169"/>
      <c r="W14" s="102">
        <v>236127.2</v>
      </c>
      <c r="X14" s="99" t="s">
        <v>25</v>
      </c>
      <c r="Y14" s="103"/>
      <c r="Z14" s="102"/>
      <c r="AA14" s="102"/>
      <c r="AB14" s="102"/>
      <c r="AC14" s="102"/>
    </row>
    <row r="15" spans="1:36" ht="18" customHeight="1">
      <c r="A15" s="108" t="s">
        <v>27</v>
      </c>
      <c r="B15" s="105">
        <v>57850.82</v>
      </c>
      <c r="C15" s="105" t="s">
        <v>88</v>
      </c>
      <c r="D15" s="105"/>
      <c r="E15" s="105">
        <v>70785.919999999998</v>
      </c>
      <c r="F15" s="105" t="s">
        <v>88</v>
      </c>
      <c r="G15" s="105"/>
      <c r="H15" s="105">
        <v>40773.160000000003</v>
      </c>
      <c r="I15" s="105" t="s">
        <v>88</v>
      </c>
      <c r="J15" s="105"/>
      <c r="K15" s="105">
        <v>51021.08</v>
      </c>
      <c r="L15" s="105" t="s">
        <v>88</v>
      </c>
      <c r="M15" s="105"/>
      <c r="N15" s="105">
        <v>8451.9500000000007</v>
      </c>
      <c r="O15" s="105" t="s">
        <v>88</v>
      </c>
      <c r="P15" s="105"/>
      <c r="Q15" s="105">
        <v>11431.28</v>
      </c>
      <c r="R15" s="105" t="s">
        <v>88</v>
      </c>
      <c r="S15" s="105"/>
      <c r="T15" s="105">
        <v>8625.7099999999991</v>
      </c>
      <c r="U15" s="105" t="s">
        <v>88</v>
      </c>
      <c r="V15" s="105"/>
      <c r="W15" s="105">
        <v>8333.56</v>
      </c>
      <c r="X15" s="105" t="s">
        <v>88</v>
      </c>
      <c r="Y15" s="103"/>
      <c r="Z15" s="103"/>
      <c r="AA15" s="103"/>
      <c r="AB15" s="105"/>
      <c r="AC15" s="103"/>
    </row>
    <row r="16" spans="1:36" ht="18" customHeight="1">
      <c r="A16" s="108" t="s">
        <v>28</v>
      </c>
      <c r="B16" s="105">
        <v>4410.01</v>
      </c>
      <c r="C16" s="105" t="s">
        <v>88</v>
      </c>
      <c r="D16" s="105"/>
      <c r="E16" s="105">
        <v>7214.09</v>
      </c>
      <c r="F16" s="105" t="s">
        <v>88</v>
      </c>
      <c r="G16" s="105"/>
      <c r="H16" s="105">
        <v>3863.15</v>
      </c>
      <c r="I16" s="105" t="s">
        <v>88</v>
      </c>
      <c r="J16" s="105"/>
      <c r="K16" s="105">
        <v>6295.5999999999995</v>
      </c>
      <c r="L16" s="105" t="s">
        <v>88</v>
      </c>
      <c r="M16" s="105"/>
      <c r="N16" s="105">
        <v>393.43</v>
      </c>
      <c r="O16" s="105" t="s">
        <v>88</v>
      </c>
      <c r="P16" s="105"/>
      <c r="Q16" s="105">
        <v>646.98</v>
      </c>
      <c r="R16" s="105" t="s">
        <v>88</v>
      </c>
      <c r="S16" s="105"/>
      <c r="T16" s="105">
        <v>153.43</v>
      </c>
      <c r="U16" s="105" t="s">
        <v>88</v>
      </c>
      <c r="V16" s="105"/>
      <c r="W16" s="105">
        <v>271.52</v>
      </c>
      <c r="X16" s="105" t="s">
        <v>88</v>
      </c>
      <c r="Y16" s="103"/>
      <c r="Z16" s="103"/>
      <c r="AA16" s="103"/>
      <c r="AB16" s="103"/>
      <c r="AC16" s="103"/>
      <c r="AD16" s="218"/>
      <c r="AE16" s="218"/>
      <c r="AF16" s="218"/>
      <c r="AG16" s="218"/>
      <c r="AH16" s="218"/>
      <c r="AI16" s="218"/>
      <c r="AJ16" s="218"/>
    </row>
    <row r="17" spans="1:29" ht="18" customHeight="1">
      <c r="A17" s="108" t="s">
        <v>54</v>
      </c>
      <c r="B17" s="105">
        <v>17018.05</v>
      </c>
      <c r="C17" s="105" t="s">
        <v>88</v>
      </c>
      <c r="D17" s="105"/>
      <c r="E17" s="105">
        <v>24548.92</v>
      </c>
      <c r="F17" s="105" t="s">
        <v>88</v>
      </c>
      <c r="G17" s="105"/>
      <c r="H17" s="105">
        <v>14280.449999999999</v>
      </c>
      <c r="I17" s="105" t="s">
        <v>88</v>
      </c>
      <c r="J17" s="105"/>
      <c r="K17" s="105">
        <v>20749.150000000001</v>
      </c>
      <c r="L17" s="105" t="s">
        <v>88</v>
      </c>
      <c r="M17" s="105"/>
      <c r="N17" s="105">
        <v>1605.73</v>
      </c>
      <c r="O17" s="105" t="s">
        <v>88</v>
      </c>
      <c r="P17" s="105"/>
      <c r="Q17" s="105">
        <v>2251.42</v>
      </c>
      <c r="R17" s="105" t="s">
        <v>88</v>
      </c>
      <c r="S17" s="105"/>
      <c r="T17" s="105">
        <v>1131.8699999999999</v>
      </c>
      <c r="U17" s="105" t="s">
        <v>88</v>
      </c>
      <c r="V17" s="105"/>
      <c r="W17" s="105">
        <v>1548.35</v>
      </c>
      <c r="X17" s="105" t="s">
        <v>88</v>
      </c>
      <c r="Y17" s="103"/>
      <c r="Z17" s="103"/>
      <c r="AA17" s="103"/>
      <c r="AB17" s="105"/>
      <c r="AC17" s="103"/>
    </row>
    <row r="18" spans="1:29" ht="18" customHeight="1">
      <c r="A18" s="108" t="s">
        <v>29</v>
      </c>
      <c r="B18" s="105">
        <v>37818.07</v>
      </c>
      <c r="C18" s="105" t="s">
        <v>88</v>
      </c>
      <c r="D18" s="105"/>
      <c r="E18" s="105">
        <v>41716.99</v>
      </c>
      <c r="F18" s="105" t="s">
        <v>88</v>
      </c>
      <c r="G18" s="105"/>
      <c r="H18" s="105">
        <v>30686.149999999998</v>
      </c>
      <c r="I18" s="105" t="s">
        <v>88</v>
      </c>
      <c r="J18" s="105"/>
      <c r="K18" s="105">
        <v>32859.99</v>
      </c>
      <c r="L18" s="105" t="s">
        <v>25</v>
      </c>
      <c r="M18" s="105"/>
      <c r="N18" s="105">
        <v>6436.5300000000007</v>
      </c>
      <c r="O18" s="105" t="s">
        <v>88</v>
      </c>
      <c r="P18" s="105"/>
      <c r="Q18" s="105">
        <v>8062.9299999999994</v>
      </c>
      <c r="R18" s="105" t="s">
        <v>25</v>
      </c>
      <c r="S18" s="105"/>
      <c r="T18" s="105">
        <v>695.39</v>
      </c>
      <c r="U18" s="105" t="s">
        <v>88</v>
      </c>
      <c r="V18" s="105"/>
      <c r="W18" s="105">
        <v>794.07</v>
      </c>
      <c r="X18" s="105" t="s">
        <v>25</v>
      </c>
      <c r="Y18" s="103"/>
      <c r="Z18" s="103"/>
      <c r="AA18" s="103"/>
      <c r="AB18" s="105"/>
      <c r="AC18" s="103"/>
    </row>
    <row r="19" spans="1:29" ht="18" customHeight="1">
      <c r="A19" s="108" t="s">
        <v>30</v>
      </c>
      <c r="B19" s="105">
        <v>396378.34</v>
      </c>
      <c r="C19" s="105" t="s">
        <v>88</v>
      </c>
      <c r="D19" s="105"/>
      <c r="E19" s="105">
        <v>457623.15</v>
      </c>
      <c r="F19" s="97" t="s">
        <v>25</v>
      </c>
      <c r="G19" s="178"/>
      <c r="H19" s="105">
        <v>308009.25</v>
      </c>
      <c r="I19" s="105" t="s">
        <v>88</v>
      </c>
      <c r="J19" s="105"/>
      <c r="K19" s="105">
        <v>360264.25</v>
      </c>
      <c r="L19" s="97" t="s">
        <v>25</v>
      </c>
      <c r="M19" s="178"/>
      <c r="N19" s="105">
        <v>30555.100000000002</v>
      </c>
      <c r="O19" s="105" t="s">
        <v>88</v>
      </c>
      <c r="P19" s="105"/>
      <c r="Q19" s="105">
        <v>34486.770000000004</v>
      </c>
      <c r="R19" s="97" t="s">
        <v>25</v>
      </c>
      <c r="S19" s="178"/>
      <c r="T19" s="105">
        <v>57813.99</v>
      </c>
      <c r="U19" s="105" t="s">
        <v>88</v>
      </c>
      <c r="V19" s="105"/>
      <c r="W19" s="105">
        <v>62872.13</v>
      </c>
      <c r="X19" s="97" t="s">
        <v>25</v>
      </c>
      <c r="Y19" s="103"/>
      <c r="Z19" s="103"/>
      <c r="AA19" s="103"/>
      <c r="AB19" s="105"/>
      <c r="AC19" s="103"/>
    </row>
    <row r="20" spans="1:29" ht="18" customHeight="1">
      <c r="A20" s="108" t="s">
        <v>31</v>
      </c>
      <c r="B20" s="105">
        <v>1988.47</v>
      </c>
      <c r="C20" s="105" t="s">
        <v>88</v>
      </c>
      <c r="D20" s="105"/>
      <c r="E20" s="105">
        <v>2676.05</v>
      </c>
      <c r="F20" s="105" t="s">
        <v>88</v>
      </c>
      <c r="G20" s="105"/>
      <c r="H20" s="105">
        <v>1657.71</v>
      </c>
      <c r="I20" s="105" t="s">
        <v>88</v>
      </c>
      <c r="J20" s="105"/>
      <c r="K20" s="105">
        <v>2260.7200000000003</v>
      </c>
      <c r="L20" s="105" t="s">
        <v>88</v>
      </c>
      <c r="M20" s="105"/>
      <c r="N20" s="105">
        <v>317.91000000000003</v>
      </c>
      <c r="O20" s="105" t="s">
        <v>88</v>
      </c>
      <c r="P20" s="105"/>
      <c r="Q20" s="105">
        <v>399.44</v>
      </c>
      <c r="R20" s="105" t="s">
        <v>88</v>
      </c>
      <c r="S20" s="105"/>
      <c r="T20" s="105">
        <v>12.85</v>
      </c>
      <c r="U20" s="105" t="s">
        <v>88</v>
      </c>
      <c r="V20" s="105"/>
      <c r="W20" s="105">
        <v>15.89</v>
      </c>
      <c r="X20" s="105" t="s">
        <v>88</v>
      </c>
      <c r="Y20" s="103"/>
      <c r="Z20" s="103"/>
      <c r="AA20" s="103"/>
      <c r="AB20" s="105"/>
      <c r="AC20" s="103"/>
    </row>
    <row r="21" spans="1:29" ht="18" customHeight="1">
      <c r="A21" s="108" t="s">
        <v>32</v>
      </c>
      <c r="B21" s="105">
        <v>17025.900000000001</v>
      </c>
      <c r="C21" s="105" t="s">
        <v>88</v>
      </c>
      <c r="D21" s="105"/>
      <c r="E21" s="105">
        <v>19558.18</v>
      </c>
      <c r="F21" s="105" t="s">
        <v>88</v>
      </c>
      <c r="G21" s="178"/>
      <c r="H21" s="105">
        <v>13594.74</v>
      </c>
      <c r="I21" s="105" t="s">
        <v>88</v>
      </c>
      <c r="J21" s="105"/>
      <c r="K21" s="105">
        <v>15422.95</v>
      </c>
      <c r="L21" s="105" t="s">
        <v>88</v>
      </c>
      <c r="M21" s="178"/>
      <c r="N21" s="105">
        <v>2370.5</v>
      </c>
      <c r="O21" s="105" t="s">
        <v>88</v>
      </c>
      <c r="P21" s="105"/>
      <c r="Q21" s="105">
        <v>2864.26</v>
      </c>
      <c r="R21" s="105" t="s">
        <v>88</v>
      </c>
      <c r="S21" s="178"/>
      <c r="T21" s="105">
        <v>1060.6600000000001</v>
      </c>
      <c r="U21" s="105" t="s">
        <v>88</v>
      </c>
      <c r="V21" s="105"/>
      <c r="W21" s="105">
        <v>1270.97</v>
      </c>
      <c r="X21" s="105" t="s">
        <v>88</v>
      </c>
      <c r="Y21" s="103"/>
      <c r="Z21" s="103"/>
      <c r="AA21" s="103"/>
      <c r="AB21" s="105"/>
      <c r="AC21" s="103"/>
    </row>
    <row r="22" spans="1:29" ht="18" customHeight="1">
      <c r="A22" s="108" t="s">
        <v>33</v>
      </c>
      <c r="B22" s="105">
        <v>28837.19</v>
      </c>
      <c r="C22" s="97" t="s">
        <v>25</v>
      </c>
      <c r="D22" s="178"/>
      <c r="E22" s="105">
        <v>29734.880000000001</v>
      </c>
      <c r="F22" s="97" t="s">
        <v>88</v>
      </c>
      <c r="G22" s="178"/>
      <c r="H22" s="105">
        <v>23562.52</v>
      </c>
      <c r="I22" s="97" t="s">
        <v>25</v>
      </c>
      <c r="J22" s="178"/>
      <c r="K22" s="105">
        <v>24035.71</v>
      </c>
      <c r="L22" s="97" t="s">
        <v>25</v>
      </c>
      <c r="M22" s="178"/>
      <c r="N22" s="105">
        <v>1002.33</v>
      </c>
      <c r="O22" s="97" t="s">
        <v>25</v>
      </c>
      <c r="P22" s="178"/>
      <c r="Q22" s="105">
        <v>901.1</v>
      </c>
      <c r="R22" s="97" t="s">
        <v>25</v>
      </c>
      <c r="S22" s="97"/>
      <c r="T22" s="105">
        <v>4272.3500000000004</v>
      </c>
      <c r="U22" s="97" t="s">
        <v>25</v>
      </c>
      <c r="V22" s="178"/>
      <c r="W22" s="105">
        <v>4798.0700000000006</v>
      </c>
      <c r="X22" s="97" t="s">
        <v>25</v>
      </c>
      <c r="Y22" s="103"/>
      <c r="Z22" s="103"/>
      <c r="AA22" s="103"/>
      <c r="AB22" s="105"/>
      <c r="AC22" s="103"/>
    </row>
    <row r="23" spans="1:29" ht="18" customHeight="1">
      <c r="A23" s="108" t="s">
        <v>34</v>
      </c>
      <c r="B23" s="105">
        <v>151180.29</v>
      </c>
      <c r="C23" s="105" t="s">
        <v>88</v>
      </c>
      <c r="D23" s="105"/>
      <c r="E23" s="105">
        <v>178547.86</v>
      </c>
      <c r="F23" s="97" t="s">
        <v>88</v>
      </c>
      <c r="G23" s="178"/>
      <c r="H23" s="105">
        <v>108804.62000000001</v>
      </c>
      <c r="I23" s="105" t="s">
        <v>88</v>
      </c>
      <c r="J23" s="105"/>
      <c r="K23" s="105">
        <v>130748.45999999999</v>
      </c>
      <c r="L23" s="97" t="s">
        <v>88</v>
      </c>
      <c r="M23" s="178"/>
      <c r="N23" s="105">
        <v>15351.3</v>
      </c>
      <c r="O23" s="105" t="s">
        <v>88</v>
      </c>
      <c r="P23" s="105"/>
      <c r="Q23" s="105">
        <v>16622.72</v>
      </c>
      <c r="R23" s="97" t="s">
        <v>88</v>
      </c>
      <c r="S23" s="178"/>
      <c r="T23" s="105">
        <v>27024.370000000003</v>
      </c>
      <c r="U23" s="105" t="s">
        <v>88</v>
      </c>
      <c r="V23" s="105"/>
      <c r="W23" s="105">
        <v>31176.679999999997</v>
      </c>
      <c r="X23" s="97" t="s">
        <v>88</v>
      </c>
      <c r="Y23" s="103"/>
      <c r="Z23" s="103"/>
      <c r="AA23" s="103"/>
      <c r="AB23" s="105"/>
      <c r="AC23" s="103"/>
    </row>
    <row r="24" spans="1:29" ht="18" customHeight="1">
      <c r="A24" s="108" t="s">
        <v>35</v>
      </c>
      <c r="B24" s="105">
        <v>351122.93</v>
      </c>
      <c r="C24" s="105" t="s">
        <v>88</v>
      </c>
      <c r="D24" s="105"/>
      <c r="E24" s="105">
        <v>389024.25</v>
      </c>
      <c r="F24" s="97" t="s">
        <v>25</v>
      </c>
      <c r="G24" s="178"/>
      <c r="H24" s="105">
        <v>287668.7</v>
      </c>
      <c r="I24" s="105" t="s">
        <v>88</v>
      </c>
      <c r="J24" s="105"/>
      <c r="K24" s="105">
        <v>321294.65999999997</v>
      </c>
      <c r="L24" s="97" t="s">
        <v>25</v>
      </c>
      <c r="M24" s="178"/>
      <c r="N24" s="105">
        <v>25939.13</v>
      </c>
      <c r="O24" s="105" t="s">
        <v>88</v>
      </c>
      <c r="P24" s="105"/>
      <c r="Q24" s="105">
        <v>28774.720000000001</v>
      </c>
      <c r="R24" s="97" t="s">
        <v>25</v>
      </c>
      <c r="S24" s="178"/>
      <c r="T24" s="105">
        <v>37515.1</v>
      </c>
      <c r="U24" s="105" t="s">
        <v>88</v>
      </c>
      <c r="V24" s="105"/>
      <c r="W24" s="105">
        <v>38954.870000000003</v>
      </c>
      <c r="X24" s="97" t="s">
        <v>25</v>
      </c>
      <c r="Y24" s="103"/>
      <c r="Z24" s="103"/>
      <c r="AA24" s="103"/>
      <c r="AB24" s="105"/>
      <c r="AC24" s="103"/>
    </row>
    <row r="25" spans="1:29" ht="18" customHeight="1">
      <c r="A25" s="108" t="s">
        <v>36</v>
      </c>
      <c r="B25" s="105">
        <v>5267.68</v>
      </c>
      <c r="C25" s="177" t="s">
        <v>68</v>
      </c>
      <c r="D25" s="105"/>
      <c r="E25" s="105">
        <v>6024.52</v>
      </c>
      <c r="F25" s="105" t="s">
        <v>88</v>
      </c>
      <c r="G25" s="105"/>
      <c r="H25" s="105">
        <v>3612.91</v>
      </c>
      <c r="I25" s="61" t="s">
        <v>68</v>
      </c>
      <c r="J25" s="105"/>
      <c r="K25" s="105">
        <v>4392.3599999999997</v>
      </c>
      <c r="L25" s="105" t="s">
        <v>88</v>
      </c>
      <c r="M25" s="105"/>
      <c r="N25" s="105">
        <v>768.39</v>
      </c>
      <c r="O25" s="61" t="s">
        <v>68</v>
      </c>
      <c r="P25" s="105"/>
      <c r="Q25" s="105">
        <v>674.78</v>
      </c>
      <c r="R25" s="105" t="s">
        <v>88</v>
      </c>
      <c r="S25" s="105"/>
      <c r="T25" s="105">
        <v>886.38</v>
      </c>
      <c r="U25" s="105" t="s">
        <v>88</v>
      </c>
      <c r="V25" s="105"/>
      <c r="W25" s="105">
        <v>957.38</v>
      </c>
      <c r="X25" s="105" t="s">
        <v>88</v>
      </c>
      <c r="Y25" s="103"/>
      <c r="Z25" s="103"/>
      <c r="AA25" s="103"/>
      <c r="AB25" s="105"/>
      <c r="AC25" s="103"/>
    </row>
    <row r="26" spans="1:29" ht="18" customHeight="1">
      <c r="A26" s="108" t="s">
        <v>37</v>
      </c>
      <c r="B26" s="105">
        <v>279209</v>
      </c>
      <c r="C26" s="105" t="s">
        <v>88</v>
      </c>
      <c r="D26" s="105"/>
      <c r="E26" s="105">
        <v>309253</v>
      </c>
      <c r="F26" s="97" t="s">
        <v>25</v>
      </c>
      <c r="G26" s="178"/>
      <c r="H26" s="105">
        <v>222117</v>
      </c>
      <c r="I26" s="105" t="s">
        <v>88</v>
      </c>
      <c r="J26" s="105"/>
      <c r="K26" s="105">
        <v>248832</v>
      </c>
      <c r="L26" s="97" t="s">
        <v>25</v>
      </c>
      <c r="M26" s="178"/>
      <c r="N26" s="105">
        <v>11026</v>
      </c>
      <c r="O26" s="105" t="s">
        <v>88</v>
      </c>
      <c r="P26" s="105"/>
      <c r="Q26" s="105">
        <v>12338</v>
      </c>
      <c r="R26" s="97" t="s">
        <v>25</v>
      </c>
      <c r="S26" s="178"/>
      <c r="T26" s="105">
        <v>46066</v>
      </c>
      <c r="U26" s="105" t="s">
        <v>88</v>
      </c>
      <c r="V26" s="105"/>
      <c r="W26" s="105">
        <v>48083</v>
      </c>
      <c r="X26" s="97" t="s">
        <v>25</v>
      </c>
      <c r="Y26" s="103"/>
      <c r="Z26" s="103"/>
      <c r="AA26" s="103"/>
      <c r="AB26" s="105"/>
      <c r="AC26" s="103"/>
    </row>
    <row r="27" spans="1:29" ht="18" customHeight="1">
      <c r="A27" s="108" t="s">
        <v>38</v>
      </c>
      <c r="B27" s="105">
        <v>1967.56</v>
      </c>
      <c r="C27" s="105" t="s">
        <v>88</v>
      </c>
      <c r="D27" s="105"/>
      <c r="E27" s="105">
        <v>2325.86</v>
      </c>
      <c r="F27" s="105" t="s">
        <v>88</v>
      </c>
      <c r="G27" s="105"/>
      <c r="H27" s="105">
        <v>1607.32</v>
      </c>
      <c r="I27" s="105" t="s">
        <v>88</v>
      </c>
      <c r="J27" s="105"/>
      <c r="K27" s="105">
        <v>1903.3200000000002</v>
      </c>
      <c r="L27" s="105" t="s">
        <v>88</v>
      </c>
      <c r="M27" s="105"/>
      <c r="N27" s="105">
        <v>73.56</v>
      </c>
      <c r="O27" s="105" t="s">
        <v>88</v>
      </c>
      <c r="P27" s="105"/>
      <c r="Q27" s="105">
        <v>70.460000000000008</v>
      </c>
      <c r="R27" s="105" t="s">
        <v>88</v>
      </c>
      <c r="S27" s="105"/>
      <c r="T27" s="105">
        <v>286.68</v>
      </c>
      <c r="U27" s="105" t="s">
        <v>88</v>
      </c>
      <c r="V27" s="105"/>
      <c r="W27" s="105">
        <v>352.09</v>
      </c>
      <c r="X27" s="105" t="s">
        <v>88</v>
      </c>
      <c r="Y27" s="103"/>
      <c r="Z27" s="103"/>
      <c r="AA27" s="103"/>
      <c r="AB27" s="105"/>
      <c r="AC27" s="103"/>
    </row>
    <row r="28" spans="1:29" ht="18" customHeight="1">
      <c r="A28" s="108" t="s">
        <v>39</v>
      </c>
      <c r="B28" s="105">
        <v>2169.89</v>
      </c>
      <c r="C28" s="61" t="s">
        <v>68</v>
      </c>
      <c r="D28" s="105"/>
      <c r="E28" s="105">
        <v>2974.59</v>
      </c>
      <c r="F28" s="177" t="s">
        <v>88</v>
      </c>
      <c r="G28" s="178"/>
      <c r="H28" s="105">
        <v>1924.72</v>
      </c>
      <c r="I28" s="61" t="s">
        <v>68</v>
      </c>
      <c r="J28" s="105"/>
      <c r="K28" s="105">
        <v>2603.19</v>
      </c>
      <c r="L28" s="177" t="s">
        <v>88</v>
      </c>
      <c r="M28" s="178"/>
      <c r="N28" s="105">
        <v>209.56</v>
      </c>
      <c r="O28" s="61" t="s">
        <v>68</v>
      </c>
      <c r="P28" s="105"/>
      <c r="Q28" s="105">
        <v>321.31</v>
      </c>
      <c r="R28" s="177" t="s">
        <v>88</v>
      </c>
      <c r="S28" s="178"/>
      <c r="T28" s="105">
        <v>35.61</v>
      </c>
      <c r="U28" s="105" t="s">
        <v>88</v>
      </c>
      <c r="V28" s="105"/>
      <c r="W28" s="105">
        <v>50.09</v>
      </c>
      <c r="X28" s="97" t="s">
        <v>88</v>
      </c>
      <c r="Y28" s="103"/>
      <c r="Z28" s="103"/>
      <c r="AA28" s="103"/>
      <c r="AB28" s="103"/>
      <c r="AC28" s="103"/>
    </row>
    <row r="29" spans="1:29" ht="18" customHeight="1">
      <c r="A29" s="108" t="s">
        <v>40</v>
      </c>
      <c r="B29" s="105">
        <v>3181.58</v>
      </c>
      <c r="C29" s="61" t="s">
        <v>68</v>
      </c>
      <c r="D29" s="105"/>
      <c r="E29" s="105">
        <v>4556.99</v>
      </c>
      <c r="F29" s="97" t="s">
        <v>88</v>
      </c>
      <c r="G29" s="178"/>
      <c r="H29" s="105">
        <v>2651.7</v>
      </c>
      <c r="I29" s="61" t="s">
        <v>68</v>
      </c>
      <c r="J29" s="105"/>
      <c r="K29" s="105">
        <v>3869.82</v>
      </c>
      <c r="L29" s="97" t="s">
        <v>88</v>
      </c>
      <c r="M29" s="178"/>
      <c r="N29" s="105">
        <v>408.55</v>
      </c>
      <c r="O29" s="61" t="s">
        <v>68</v>
      </c>
      <c r="P29" s="105"/>
      <c r="Q29" s="105">
        <v>524.05999999999995</v>
      </c>
      <c r="R29" s="97" t="s">
        <v>88</v>
      </c>
      <c r="S29" s="178"/>
      <c r="T29" s="105">
        <v>121.34</v>
      </c>
      <c r="U29" s="105" t="s">
        <v>88</v>
      </c>
      <c r="V29" s="105"/>
      <c r="W29" s="105">
        <v>163.09</v>
      </c>
      <c r="X29" s="97" t="s">
        <v>88</v>
      </c>
      <c r="Y29" s="103"/>
      <c r="Z29" s="103"/>
      <c r="AA29" s="103"/>
      <c r="AB29" s="105"/>
      <c r="AC29" s="103"/>
    </row>
    <row r="30" spans="1:29" ht="18" customHeight="1">
      <c r="A30" s="108" t="s">
        <v>41</v>
      </c>
      <c r="B30" s="105">
        <v>5737.51</v>
      </c>
      <c r="C30" s="105" t="s">
        <v>88</v>
      </c>
      <c r="D30" s="105"/>
      <c r="E30" s="105">
        <v>7452.13</v>
      </c>
      <c r="F30" s="105" t="s">
        <v>88</v>
      </c>
      <c r="G30" s="105"/>
      <c r="H30" s="105">
        <v>4144.6000000000004</v>
      </c>
      <c r="I30" s="105" t="s">
        <v>88</v>
      </c>
      <c r="J30" s="105"/>
      <c r="K30" s="105">
        <v>5597.08</v>
      </c>
      <c r="L30" s="105" t="s">
        <v>88</v>
      </c>
      <c r="M30" s="105"/>
      <c r="N30" s="105">
        <v>585.51</v>
      </c>
      <c r="O30" s="105" t="s">
        <v>88</v>
      </c>
      <c r="P30" s="105"/>
      <c r="Q30" s="105">
        <v>658.67000000000007</v>
      </c>
      <c r="R30" s="105" t="s">
        <v>88</v>
      </c>
      <c r="S30" s="105"/>
      <c r="T30" s="105">
        <v>1007.39</v>
      </c>
      <c r="U30" s="105" t="s">
        <v>88</v>
      </c>
      <c r="V30" s="105"/>
      <c r="W30" s="105">
        <v>1196.3699999999999</v>
      </c>
      <c r="X30" s="105" t="s">
        <v>88</v>
      </c>
      <c r="Y30" s="103"/>
      <c r="Z30" s="103"/>
      <c r="AA30" s="103"/>
      <c r="AB30" s="105"/>
      <c r="AC30" s="103"/>
    </row>
    <row r="31" spans="1:29" ht="18" customHeight="1">
      <c r="A31" s="108" t="s">
        <v>42</v>
      </c>
      <c r="B31" s="105">
        <v>10380.52</v>
      </c>
      <c r="C31" s="177" t="s">
        <v>88</v>
      </c>
      <c r="D31" s="105"/>
      <c r="E31" s="105">
        <v>11259.2</v>
      </c>
      <c r="F31" s="97" t="s">
        <v>88</v>
      </c>
      <c r="G31" s="105"/>
      <c r="H31" s="105">
        <v>9201.92</v>
      </c>
      <c r="I31" s="177" t="s">
        <v>88</v>
      </c>
      <c r="J31" s="105"/>
      <c r="K31" s="105">
        <v>10070.83</v>
      </c>
      <c r="L31" s="97" t="s">
        <v>88</v>
      </c>
      <c r="M31" s="105"/>
      <c r="N31" s="105">
        <v>0</v>
      </c>
      <c r="O31" s="177" t="s">
        <v>88</v>
      </c>
      <c r="P31" s="105"/>
      <c r="Q31" s="105">
        <v>0</v>
      </c>
      <c r="R31" s="97" t="s">
        <v>88</v>
      </c>
      <c r="S31" s="105"/>
      <c r="T31" s="105">
        <v>1178.5999999999999</v>
      </c>
      <c r="U31" s="177" t="s">
        <v>88</v>
      </c>
      <c r="V31" s="105"/>
      <c r="W31" s="105">
        <v>1188.3699999999999</v>
      </c>
      <c r="X31" s="97" t="s">
        <v>88</v>
      </c>
      <c r="Y31" s="103"/>
      <c r="Z31" s="103"/>
      <c r="AA31" s="103"/>
      <c r="AB31" s="105"/>
      <c r="AC31" s="103"/>
    </row>
    <row r="32" spans="1:29" ht="18" customHeight="1">
      <c r="A32" s="108" t="s">
        <v>43</v>
      </c>
      <c r="B32" s="105">
        <v>844.51</v>
      </c>
      <c r="C32" s="105" t="s">
        <v>88</v>
      </c>
      <c r="D32" s="105"/>
      <c r="E32" s="105">
        <v>1020.34</v>
      </c>
      <c r="F32" s="105" t="s">
        <v>88</v>
      </c>
      <c r="G32" s="105"/>
      <c r="H32" s="105">
        <v>661.98</v>
      </c>
      <c r="I32" s="105" t="s">
        <v>88</v>
      </c>
      <c r="J32" s="105"/>
      <c r="K32" s="105">
        <v>804.35</v>
      </c>
      <c r="L32" s="105" t="s">
        <v>88</v>
      </c>
      <c r="M32" s="105"/>
      <c r="N32" s="105">
        <v>40.49</v>
      </c>
      <c r="O32" s="105" t="s">
        <v>88</v>
      </c>
      <c r="P32" s="105"/>
      <c r="Q32" s="105">
        <v>51.39</v>
      </c>
      <c r="R32" s="105" t="s">
        <v>88</v>
      </c>
      <c r="S32" s="105"/>
      <c r="T32" s="105">
        <v>142.03</v>
      </c>
      <c r="U32" s="105" t="s">
        <v>88</v>
      </c>
      <c r="V32" s="105"/>
      <c r="W32" s="105">
        <v>164.60000000000002</v>
      </c>
      <c r="X32" s="105" t="s">
        <v>88</v>
      </c>
      <c r="Y32" s="103"/>
      <c r="Z32" s="103"/>
      <c r="AA32" s="103"/>
      <c r="AB32" s="105"/>
      <c r="AC32" s="103"/>
    </row>
    <row r="33" spans="1:40" ht="18" customHeight="1">
      <c r="A33" s="108" t="s">
        <v>44</v>
      </c>
      <c r="B33" s="105">
        <v>94404</v>
      </c>
      <c r="C33" s="105" t="s">
        <v>88</v>
      </c>
      <c r="D33" s="105"/>
      <c r="E33" s="105">
        <v>109970</v>
      </c>
      <c r="F33" s="105" t="s">
        <v>88</v>
      </c>
      <c r="G33" s="178"/>
      <c r="H33" s="105">
        <v>73299</v>
      </c>
      <c r="I33" s="105" t="s">
        <v>88</v>
      </c>
      <c r="J33" s="105"/>
      <c r="K33" s="105">
        <v>86447</v>
      </c>
      <c r="L33" s="105" t="s">
        <v>88</v>
      </c>
      <c r="M33" s="178"/>
      <c r="N33" s="105">
        <v>13483</v>
      </c>
      <c r="O33" s="105" t="s">
        <v>88</v>
      </c>
      <c r="P33" s="105"/>
      <c r="Q33" s="105">
        <v>15313</v>
      </c>
      <c r="R33" s="105" t="s">
        <v>88</v>
      </c>
      <c r="S33" s="178"/>
      <c r="T33" s="105">
        <v>7622</v>
      </c>
      <c r="U33" s="105" t="s">
        <v>88</v>
      </c>
      <c r="V33" s="105"/>
      <c r="W33" s="105">
        <v>8210</v>
      </c>
      <c r="X33" s="105" t="s">
        <v>88</v>
      </c>
      <c r="Y33" s="103"/>
      <c r="Z33" s="103"/>
      <c r="AA33" s="103"/>
      <c r="AB33" s="105"/>
      <c r="AC33" s="103"/>
    </row>
    <row r="34" spans="1:40" ht="18" customHeight="1">
      <c r="A34" s="108" t="s">
        <v>45</v>
      </c>
      <c r="B34" s="105">
        <v>53682.51</v>
      </c>
      <c r="C34" s="105" t="s">
        <v>88</v>
      </c>
      <c r="D34" s="105"/>
      <c r="E34" s="105">
        <v>63748.82</v>
      </c>
      <c r="F34" s="105" t="s">
        <v>88</v>
      </c>
      <c r="G34" s="105"/>
      <c r="H34" s="105">
        <v>43757.31</v>
      </c>
      <c r="I34" s="105" t="s">
        <v>88</v>
      </c>
      <c r="J34" s="105"/>
      <c r="K34" s="105">
        <v>53727.51</v>
      </c>
      <c r="L34" s="105" t="s">
        <v>88</v>
      </c>
      <c r="M34" s="105"/>
      <c r="N34" s="105">
        <v>3755.12</v>
      </c>
      <c r="O34" s="105" t="s">
        <v>88</v>
      </c>
      <c r="P34" s="105"/>
      <c r="Q34" s="105">
        <v>3401.02</v>
      </c>
      <c r="R34" s="105" t="s">
        <v>88</v>
      </c>
      <c r="S34" s="105"/>
      <c r="T34" s="105">
        <v>6170.08</v>
      </c>
      <c r="U34" s="105" t="s">
        <v>88</v>
      </c>
      <c r="V34" s="105"/>
      <c r="W34" s="105">
        <v>6620.29</v>
      </c>
      <c r="X34" s="105" t="s">
        <v>88</v>
      </c>
      <c r="Y34" s="103"/>
      <c r="Z34" s="103"/>
      <c r="AA34" s="103"/>
      <c r="AB34" s="105"/>
      <c r="AC34" s="103"/>
    </row>
    <row r="35" spans="1:40" ht="18" customHeight="1">
      <c r="A35" s="108" t="s">
        <v>46</v>
      </c>
      <c r="B35" s="105">
        <v>54899.95</v>
      </c>
      <c r="C35" s="105" t="s">
        <v>88</v>
      </c>
      <c r="D35" s="105"/>
      <c r="E35" s="105">
        <v>66799.09</v>
      </c>
      <c r="F35" s="105" t="s">
        <v>88</v>
      </c>
      <c r="G35" s="178"/>
      <c r="H35" s="105">
        <v>43233.48</v>
      </c>
      <c r="I35" s="105" t="s">
        <v>88</v>
      </c>
      <c r="J35" s="105"/>
      <c r="K35" s="105">
        <v>53916.32</v>
      </c>
      <c r="L35" s="105" t="s">
        <v>88</v>
      </c>
      <c r="M35" s="178"/>
      <c r="N35" s="105">
        <v>3793.8300000000004</v>
      </c>
      <c r="O35" s="105" t="s">
        <v>88</v>
      </c>
      <c r="P35" s="105"/>
      <c r="Q35" s="105">
        <v>3872.27</v>
      </c>
      <c r="R35" s="105" t="s">
        <v>88</v>
      </c>
      <c r="S35" s="178"/>
      <c r="T35" s="105">
        <v>7872.65</v>
      </c>
      <c r="U35" s="105" t="s">
        <v>88</v>
      </c>
      <c r="V35" s="105"/>
      <c r="W35" s="105">
        <v>9010.5</v>
      </c>
      <c r="X35" s="105" t="s">
        <v>88</v>
      </c>
      <c r="Y35" s="103"/>
      <c r="Z35" s="103"/>
      <c r="AA35" s="103"/>
      <c r="AB35" s="105"/>
      <c r="AC35" s="103"/>
    </row>
    <row r="36" spans="1:40" ht="18" customHeight="1">
      <c r="A36" s="108" t="s">
        <v>47</v>
      </c>
      <c r="B36" s="105">
        <v>28384.77</v>
      </c>
      <c r="C36" s="105" t="s">
        <v>88</v>
      </c>
      <c r="D36" s="105"/>
      <c r="E36" s="105">
        <v>32556.66</v>
      </c>
      <c r="F36" s="105" t="s">
        <v>88</v>
      </c>
      <c r="G36" s="105"/>
      <c r="H36" s="105">
        <v>22049.07</v>
      </c>
      <c r="I36" s="105" t="s">
        <v>88</v>
      </c>
      <c r="J36" s="105"/>
      <c r="K36" s="105">
        <v>25336.809999999998</v>
      </c>
      <c r="L36" s="105" t="s">
        <v>88</v>
      </c>
      <c r="M36" s="105"/>
      <c r="N36" s="105">
        <v>2787.62</v>
      </c>
      <c r="O36" s="105" t="s">
        <v>88</v>
      </c>
      <c r="P36" s="105"/>
      <c r="Q36" s="105">
        <v>2995.53</v>
      </c>
      <c r="R36" s="105" t="s">
        <v>88</v>
      </c>
      <c r="S36" s="105"/>
      <c r="T36" s="105">
        <v>3548.08</v>
      </c>
      <c r="U36" s="105" t="s">
        <v>88</v>
      </c>
      <c r="V36" s="105"/>
      <c r="W36" s="105">
        <v>4224.32</v>
      </c>
      <c r="X36" s="105" t="s">
        <v>88</v>
      </c>
      <c r="Y36" s="103"/>
      <c r="Z36" s="103"/>
      <c r="AA36" s="103"/>
      <c r="AB36" s="105"/>
      <c r="AC36" s="103"/>
    </row>
    <row r="37" spans="1:40" ht="18" customHeight="1">
      <c r="A37" s="108" t="s">
        <v>105</v>
      </c>
      <c r="B37" s="105">
        <v>16202.62</v>
      </c>
      <c r="C37" s="105" t="s">
        <v>88</v>
      </c>
      <c r="D37" s="105"/>
      <c r="E37" s="105">
        <v>23595.18</v>
      </c>
      <c r="F37" s="105" t="s">
        <v>88</v>
      </c>
      <c r="G37" s="105"/>
      <c r="H37" s="105">
        <v>14256.470000000001</v>
      </c>
      <c r="I37" s="177" t="s">
        <v>88</v>
      </c>
      <c r="J37" s="107"/>
      <c r="K37" s="105">
        <v>21198.469999999998</v>
      </c>
      <c r="L37" s="177" t="s">
        <v>88</v>
      </c>
      <c r="M37" s="107"/>
      <c r="N37" s="105">
        <v>910.7</v>
      </c>
      <c r="O37" s="177" t="s">
        <v>88</v>
      </c>
      <c r="P37" s="107"/>
      <c r="Q37" s="105">
        <v>931.62999999999988</v>
      </c>
      <c r="R37" s="177" t="s">
        <v>88</v>
      </c>
      <c r="S37" s="107"/>
      <c r="T37" s="105">
        <v>1035.46</v>
      </c>
      <c r="U37" s="105" t="s">
        <v>88</v>
      </c>
      <c r="V37" s="105"/>
      <c r="W37" s="105">
        <v>1465.09</v>
      </c>
      <c r="X37" s="105" t="s">
        <v>88</v>
      </c>
      <c r="Y37" s="103"/>
      <c r="Z37" s="103"/>
      <c r="AA37" s="103"/>
      <c r="AB37" s="105"/>
      <c r="AC37" s="103"/>
    </row>
    <row r="38" spans="1:40" ht="18" customHeight="1">
      <c r="A38" s="108" t="s">
        <v>49</v>
      </c>
      <c r="B38" s="105">
        <v>4499.99</v>
      </c>
      <c r="C38" s="105" t="s">
        <v>88</v>
      </c>
      <c r="D38" s="105"/>
      <c r="E38" s="105">
        <v>5673.52</v>
      </c>
      <c r="F38" s="97" t="s">
        <v>88</v>
      </c>
      <c r="G38" s="178"/>
      <c r="H38" s="105">
        <v>3880.5</v>
      </c>
      <c r="I38" s="105" t="s">
        <v>88</v>
      </c>
      <c r="J38" s="105"/>
      <c r="K38" s="105">
        <v>5001.95</v>
      </c>
      <c r="L38" s="97" t="s">
        <v>88</v>
      </c>
      <c r="M38" s="178"/>
      <c r="N38" s="105">
        <v>125.75</v>
      </c>
      <c r="O38" s="105" t="s">
        <v>88</v>
      </c>
      <c r="P38" s="105"/>
      <c r="Q38" s="105">
        <v>116.65</v>
      </c>
      <c r="R38" s="97" t="s">
        <v>88</v>
      </c>
      <c r="S38" s="178"/>
      <c r="T38" s="105">
        <v>493.74</v>
      </c>
      <c r="U38" s="105" t="s">
        <v>88</v>
      </c>
      <c r="V38" s="105"/>
      <c r="W38" s="105">
        <v>554.92999999999995</v>
      </c>
      <c r="X38" s="97" t="s">
        <v>88</v>
      </c>
      <c r="Y38" s="97" t="s">
        <v>25</v>
      </c>
      <c r="Z38" s="103"/>
      <c r="AA38" s="103"/>
      <c r="AB38" s="105"/>
      <c r="AC38" s="103"/>
    </row>
    <row r="39" spans="1:40" ht="18" customHeight="1">
      <c r="A39" s="108" t="s">
        <v>50</v>
      </c>
      <c r="B39" s="105">
        <v>7511.99</v>
      </c>
      <c r="C39" s="105" t="s">
        <v>88</v>
      </c>
      <c r="D39" s="105"/>
      <c r="E39" s="105">
        <v>8837.94</v>
      </c>
      <c r="F39" s="97" t="s">
        <v>88</v>
      </c>
      <c r="G39" s="178"/>
      <c r="H39" s="105">
        <v>5816.4000000000005</v>
      </c>
      <c r="I39" s="105" t="s">
        <v>88</v>
      </c>
      <c r="J39" s="105"/>
      <c r="K39" s="105">
        <v>7015.64</v>
      </c>
      <c r="L39" s="97" t="s">
        <v>88</v>
      </c>
      <c r="M39" s="178"/>
      <c r="N39" s="105">
        <v>845.52</v>
      </c>
      <c r="O39" s="105" t="s">
        <v>88</v>
      </c>
      <c r="P39" s="105"/>
      <c r="Q39" s="105">
        <v>905.9</v>
      </c>
      <c r="R39" s="97" t="s">
        <v>88</v>
      </c>
      <c r="S39" s="178"/>
      <c r="T39" s="105">
        <v>850.06999999999994</v>
      </c>
      <c r="U39" s="105" t="s">
        <v>88</v>
      </c>
      <c r="V39" s="105"/>
      <c r="W39" s="105">
        <v>916.4</v>
      </c>
      <c r="X39" s="97" t="s">
        <v>88</v>
      </c>
      <c r="Y39" s="97" t="s">
        <v>25</v>
      </c>
      <c r="Z39" s="103"/>
      <c r="AA39" s="103"/>
      <c r="AB39" s="105"/>
      <c r="AC39" s="103"/>
    </row>
    <row r="40" spans="1:40" ht="18" customHeight="1">
      <c r="A40" s="108" t="s">
        <v>51</v>
      </c>
      <c r="B40" s="105">
        <v>31008.85</v>
      </c>
      <c r="C40" s="105" t="s">
        <v>88</v>
      </c>
      <c r="D40" s="105"/>
      <c r="E40" s="105">
        <v>34629.96</v>
      </c>
      <c r="F40" s="105" t="s">
        <v>88</v>
      </c>
      <c r="G40" s="105"/>
      <c r="H40" s="105">
        <v>26257.050000000003</v>
      </c>
      <c r="I40" s="105" t="s">
        <v>88</v>
      </c>
      <c r="J40" s="105"/>
      <c r="K40" s="105">
        <v>29852.14</v>
      </c>
      <c r="L40" s="105" t="s">
        <v>88</v>
      </c>
      <c r="M40" s="105"/>
      <c r="N40" s="105">
        <v>2960.67</v>
      </c>
      <c r="O40" s="105" t="s">
        <v>88</v>
      </c>
      <c r="P40" s="105"/>
      <c r="Q40" s="105">
        <v>2883.5499999999997</v>
      </c>
      <c r="R40" s="105" t="s">
        <v>88</v>
      </c>
      <c r="S40" s="105"/>
      <c r="T40" s="105">
        <v>1791.13</v>
      </c>
      <c r="U40" s="105" t="s">
        <v>88</v>
      </c>
      <c r="V40" s="105"/>
      <c r="W40" s="105">
        <v>1894.27</v>
      </c>
      <c r="X40" s="105" t="s">
        <v>88</v>
      </c>
      <c r="Y40" s="103"/>
      <c r="Z40" s="103"/>
      <c r="AA40" s="103"/>
      <c r="AB40" s="105"/>
      <c r="AC40" s="103"/>
    </row>
    <row r="41" spans="1:40" ht="18" customHeight="1">
      <c r="A41" s="108" t="s">
        <v>52</v>
      </c>
      <c r="B41" s="105">
        <v>51222.91</v>
      </c>
      <c r="C41" s="105" t="s">
        <v>88</v>
      </c>
      <c r="D41" s="105"/>
      <c r="E41" s="105">
        <v>58786.13</v>
      </c>
      <c r="F41" s="97" t="s">
        <v>25</v>
      </c>
      <c r="G41" s="178"/>
      <c r="H41" s="105">
        <v>46019.619999999995</v>
      </c>
      <c r="I41" s="105" t="s">
        <v>88</v>
      </c>
      <c r="J41" s="105"/>
      <c r="K41" s="105">
        <v>54265.25</v>
      </c>
      <c r="L41" s="97" t="s">
        <v>25</v>
      </c>
      <c r="M41" s="178"/>
      <c r="N41" s="105">
        <v>3958.75</v>
      </c>
      <c r="O41" s="105" t="s">
        <v>88</v>
      </c>
      <c r="P41" s="105"/>
      <c r="Q41" s="105">
        <v>3480.56</v>
      </c>
      <c r="R41" s="97" t="s">
        <v>25</v>
      </c>
      <c r="S41" s="178"/>
      <c r="T41" s="105">
        <v>1244.55</v>
      </c>
      <c r="U41" s="105" t="s">
        <v>88</v>
      </c>
      <c r="V41" s="105"/>
      <c r="W41" s="105">
        <v>1040.3</v>
      </c>
      <c r="X41" s="97" t="s">
        <v>25</v>
      </c>
      <c r="Y41" s="103"/>
      <c r="Z41" s="103"/>
      <c r="AA41" s="103"/>
      <c r="AB41" s="105"/>
      <c r="AC41" s="103"/>
    </row>
    <row r="42" spans="1:40" ht="18" customHeight="1">
      <c r="A42" s="108" t="s">
        <v>146</v>
      </c>
      <c r="B42" s="105">
        <v>262723.15999999997</v>
      </c>
      <c r="C42" s="105" t="s">
        <v>25</v>
      </c>
      <c r="D42" s="105"/>
      <c r="E42" s="64" t="s">
        <v>133</v>
      </c>
      <c r="F42" s="97" t="s">
        <v>88</v>
      </c>
      <c r="G42" s="178"/>
      <c r="H42" s="105">
        <v>234430.84</v>
      </c>
      <c r="I42" s="105" t="s">
        <v>25</v>
      </c>
      <c r="J42" s="105"/>
      <c r="K42" s="64" t="s">
        <v>133</v>
      </c>
      <c r="L42" s="97" t="s">
        <v>88</v>
      </c>
      <c r="M42" s="97"/>
      <c r="N42" s="105">
        <v>26586.94</v>
      </c>
      <c r="O42" s="105" t="s">
        <v>25</v>
      </c>
      <c r="P42" s="105"/>
      <c r="Q42" s="64" t="s">
        <v>133</v>
      </c>
      <c r="R42" s="97" t="s">
        <v>88</v>
      </c>
      <c r="S42" s="178"/>
      <c r="T42" s="105">
        <v>1705.38</v>
      </c>
      <c r="U42" s="105" t="s">
        <v>25</v>
      </c>
      <c r="V42" s="105"/>
      <c r="W42" s="64" t="s">
        <v>133</v>
      </c>
      <c r="X42" s="97" t="s">
        <v>88</v>
      </c>
      <c r="Y42" s="103"/>
      <c r="Z42" s="103"/>
      <c r="AA42" s="103"/>
      <c r="AB42" s="105"/>
      <c r="AC42" s="103"/>
    </row>
    <row r="43" spans="1:40" ht="18" customHeight="1">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row>
    <row r="44" spans="1:40" s="114" customFormat="1" ht="12.75" customHeight="1">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row>
    <row r="45" spans="1:40" s="114" customFormat="1" ht="12.6" customHeight="1">
      <c r="A45" s="108" t="s">
        <v>55</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row>
    <row r="46" spans="1:40" s="114" customFormat="1" ht="12.6" customHeight="1">
      <c r="A46" s="108" t="s">
        <v>157</v>
      </c>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row>
    <row r="47" spans="1:40" s="114" customFormat="1" ht="12.6" customHeight="1">
      <c r="A47" s="108" t="s">
        <v>163</v>
      </c>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row>
    <row r="48" spans="1:40" s="114" customFormat="1" ht="24.75" customHeight="1">
      <c r="A48" s="435" t="s">
        <v>148</v>
      </c>
      <c r="B48" s="435"/>
      <c r="C48" s="435"/>
      <c r="D48" s="435"/>
      <c r="E48" s="435"/>
      <c r="F48" s="435"/>
      <c r="G48" s="435"/>
      <c r="H48" s="435"/>
      <c r="I48" s="435"/>
      <c r="J48" s="435"/>
      <c r="K48" s="435"/>
      <c r="L48" s="435"/>
      <c r="M48" s="435"/>
      <c r="N48" s="435"/>
      <c r="O48" s="435"/>
      <c r="P48" s="435"/>
      <c r="Q48" s="435"/>
      <c r="R48" s="435"/>
      <c r="S48" s="435"/>
      <c r="T48" s="435"/>
      <c r="U48" s="435"/>
      <c r="V48" s="435"/>
      <c r="W48" s="435"/>
      <c r="X48" s="435"/>
      <c r="Y48" s="108"/>
      <c r="Z48" s="108"/>
      <c r="AA48" s="108"/>
      <c r="AB48" s="108"/>
      <c r="AC48" s="108"/>
      <c r="AD48" s="108"/>
      <c r="AE48" s="108"/>
      <c r="AF48" s="108"/>
      <c r="AG48" s="108"/>
      <c r="AH48" s="108"/>
      <c r="AI48" s="108"/>
      <c r="AJ48" s="108"/>
      <c r="AK48" s="108"/>
      <c r="AL48" s="108"/>
      <c r="AM48" s="108"/>
      <c r="AN48" s="108"/>
    </row>
    <row r="49" spans="1:40" s="114" customFormat="1" ht="12.6" customHeight="1">
      <c r="A49" s="108" t="s">
        <v>152</v>
      </c>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row>
    <row r="50" spans="1:40" s="114" customFormat="1" ht="12.6" customHeight="1">
      <c r="A50" s="423" t="s">
        <v>153</v>
      </c>
      <c r="B50" s="423"/>
      <c r="C50" s="423"/>
      <c r="D50" s="423"/>
      <c r="E50" s="423"/>
      <c r="F50" s="261"/>
      <c r="G50" s="261"/>
      <c r="H50" s="261"/>
      <c r="I50" s="261"/>
      <c r="J50" s="261"/>
      <c r="K50" s="261"/>
      <c r="L50" s="261"/>
      <c r="M50" s="261"/>
      <c r="N50" s="261"/>
      <c r="O50" s="261"/>
      <c r="P50" s="261"/>
      <c r="Q50" s="261"/>
      <c r="R50" s="261"/>
      <c r="S50" s="261"/>
      <c r="T50" s="261"/>
      <c r="U50" s="261"/>
      <c r="V50" s="261"/>
    </row>
    <row r="51" spans="1:40" ht="12" customHeight="1">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row>
  </sheetData>
  <mergeCells count="19">
    <mergeCell ref="A1:G1"/>
    <mergeCell ref="N2:X3"/>
    <mergeCell ref="A9:A11"/>
    <mergeCell ref="B9:X9"/>
    <mergeCell ref="B10:F10"/>
    <mergeCell ref="H10:L10"/>
    <mergeCell ref="N10:R10"/>
    <mergeCell ref="T10:X10"/>
    <mergeCell ref="B11:C11"/>
    <mergeCell ref="E11:F11"/>
    <mergeCell ref="A48:X48"/>
    <mergeCell ref="A50:E50"/>
    <mergeCell ref="A51:Y51"/>
    <mergeCell ref="H11:I11"/>
    <mergeCell ref="K11:L11"/>
    <mergeCell ref="N11:O11"/>
    <mergeCell ref="Q11:R11"/>
    <mergeCell ref="T11:U11"/>
    <mergeCell ref="W11:X11"/>
  </mergeCells>
  <hyperlinks>
    <hyperlink ref="A50" r:id="rId1" xr:uid="{AC077AC6-C636-4F00-8FB1-7B89D5AFC3A4}"/>
  </hyperlinks>
  <pageMargins left="0.19685039370078741" right="0" top="0.19685039370078741" bottom="0" header="0" footer="0"/>
  <pageSetup paperSize="9" scale="85" orientation="portrait" r:id="rId2"/>
  <headerFooter alignWithMargins="0"/>
  <ignoredErrors>
    <ignoredError sqref="C25 I25 O25 O28:O29 I28:I29 C28:C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D8E6C-162A-42EA-99B8-E88C9A985A22}">
  <sheetPr>
    <pageSetUpPr fitToPage="1"/>
  </sheetPr>
  <dimension ref="A1:BA279"/>
  <sheetViews>
    <sheetView zoomScaleNormal="100" workbookViewId="0">
      <selection sqref="A1:F1"/>
    </sheetView>
  </sheetViews>
  <sheetFormatPr baseColWidth="10" defaultColWidth="11.44140625" defaultRowHeight="13.2"/>
  <cols>
    <col min="1" max="1" width="30.109375" style="88" customWidth="1"/>
    <col min="2" max="2" width="4" style="88" bestFit="1" customWidth="1"/>
    <col min="3" max="3" width="2.6640625" style="88" customWidth="1"/>
    <col min="4" max="4" width="1.109375" style="88" customWidth="1"/>
    <col min="5" max="5" width="4" style="88" bestFit="1" customWidth="1"/>
    <col min="6" max="6" width="2.6640625" style="88" customWidth="1"/>
    <col min="7" max="7" width="1.109375" style="88" customWidth="1"/>
    <col min="8" max="8" width="4" style="88" bestFit="1" customWidth="1"/>
    <col min="9" max="9" width="2.6640625" style="88" customWidth="1"/>
    <col min="10" max="10" width="1.109375" style="88" customWidth="1"/>
    <col min="11" max="11" width="4" style="88" bestFit="1" customWidth="1"/>
    <col min="12" max="12" width="2.6640625" style="88" customWidth="1"/>
    <col min="13" max="13" width="1.109375" style="88" customWidth="1"/>
    <col min="14" max="14" width="4" style="88" customWidth="1"/>
    <col min="15" max="15" width="2.6640625" style="88" customWidth="1"/>
    <col min="16" max="16" width="1.109375" style="88" customWidth="1"/>
    <col min="17" max="17" width="4" style="88" customWidth="1"/>
    <col min="18" max="18" width="2.6640625" style="88" customWidth="1"/>
    <col min="19" max="19" width="1.109375" style="88" customWidth="1"/>
    <col min="20" max="20" width="4" style="88" customWidth="1"/>
    <col min="21" max="21" width="2.6640625" style="88" customWidth="1"/>
    <col min="22" max="22" width="1.109375" style="88" customWidth="1"/>
    <col min="23" max="23" width="4" style="88" customWidth="1"/>
    <col min="24" max="24" width="2.6640625" style="88" customWidth="1"/>
    <col min="25" max="25" width="3.88671875" style="88" customWidth="1"/>
    <col min="26" max="26" width="5.88671875" style="88" customWidth="1"/>
    <col min="27" max="27" width="2.109375" style="88" customWidth="1"/>
    <col min="28" max="28" width="3.109375" style="88" bestFit="1" customWidth="1"/>
    <col min="29" max="29" width="3.88671875" style="88" customWidth="1"/>
    <col min="30" max="30" width="1.109375" style="88" customWidth="1"/>
    <col min="31" max="31" width="11.44140625" style="88"/>
    <col min="32" max="32" width="3.109375" style="88" customWidth="1"/>
    <col min="33" max="16384" width="11.44140625" style="88"/>
  </cols>
  <sheetData>
    <row r="1" spans="1:33" ht="15" customHeight="1">
      <c r="A1" s="427" t="s">
        <v>20</v>
      </c>
      <c r="B1" s="427"/>
      <c r="C1" s="427"/>
      <c r="D1" s="427"/>
      <c r="E1" s="427"/>
      <c r="F1" s="427"/>
      <c r="G1" s="93"/>
      <c r="H1" s="93"/>
      <c r="M1" s="89" t="s">
        <v>4</v>
      </c>
      <c r="P1" s="262"/>
      <c r="Q1" s="90"/>
      <c r="R1" s="90"/>
      <c r="S1" s="90"/>
      <c r="T1" s="90"/>
      <c r="U1" s="90"/>
      <c r="V1" s="90"/>
      <c r="W1" s="90"/>
      <c r="X1" s="90"/>
      <c r="Y1" s="209"/>
    </row>
    <row r="2" spans="1:33" ht="11.25" customHeight="1">
      <c r="A2" s="93"/>
      <c r="B2" s="93"/>
      <c r="C2" s="93"/>
      <c r="D2" s="93"/>
      <c r="E2" s="93"/>
      <c r="F2" s="93"/>
      <c r="G2" s="93"/>
      <c r="H2" s="93"/>
      <c r="I2" s="93"/>
      <c r="J2" s="93"/>
      <c r="M2" s="430" t="s">
        <v>164</v>
      </c>
      <c r="N2" s="490"/>
      <c r="O2" s="490"/>
      <c r="P2" s="490"/>
      <c r="Q2" s="490"/>
      <c r="R2" s="490"/>
      <c r="S2" s="490"/>
      <c r="T2" s="490"/>
      <c r="U2" s="490"/>
      <c r="V2" s="490"/>
      <c r="W2" s="490"/>
      <c r="X2" s="490"/>
      <c r="Y2" s="162"/>
    </row>
    <row r="3" spans="1:33" ht="12.75" customHeight="1">
      <c r="A3" s="93"/>
      <c r="B3" s="93"/>
      <c r="C3" s="93"/>
      <c r="D3" s="93"/>
      <c r="E3" s="91"/>
      <c r="F3" s="93"/>
      <c r="G3" s="93"/>
      <c r="H3" s="93"/>
      <c r="I3" s="93"/>
      <c r="J3" s="93"/>
      <c r="M3" s="490"/>
      <c r="N3" s="490"/>
      <c r="O3" s="490"/>
      <c r="P3" s="490"/>
      <c r="Q3" s="490"/>
      <c r="R3" s="490"/>
      <c r="S3" s="490"/>
      <c r="T3" s="490"/>
      <c r="U3" s="490"/>
      <c r="V3" s="490"/>
      <c r="W3" s="490"/>
      <c r="X3" s="490"/>
      <c r="Y3" s="162"/>
    </row>
    <row r="4" spans="1:33" ht="31.5" customHeight="1">
      <c r="A4" s="93"/>
      <c r="B4" s="93"/>
      <c r="C4" s="93"/>
      <c r="D4" s="93"/>
      <c r="E4" s="93"/>
      <c r="F4" s="93"/>
      <c r="G4" s="93"/>
      <c r="H4" s="93"/>
      <c r="I4" s="93"/>
      <c r="J4" s="93"/>
      <c r="M4" s="490"/>
      <c r="N4" s="490"/>
      <c r="O4" s="490"/>
      <c r="P4" s="490"/>
      <c r="Q4" s="490"/>
      <c r="R4" s="490"/>
      <c r="S4" s="490"/>
      <c r="T4" s="490"/>
      <c r="U4" s="490"/>
      <c r="V4" s="490"/>
      <c r="W4" s="490"/>
      <c r="X4" s="490"/>
      <c r="Y4" s="162"/>
    </row>
    <row r="5" spans="1:33">
      <c r="A5" s="93"/>
      <c r="B5" s="100"/>
      <c r="C5" s="100"/>
      <c r="D5" s="100"/>
      <c r="E5" s="100"/>
      <c r="F5" s="100"/>
      <c r="G5" s="100"/>
      <c r="H5" s="93"/>
      <c r="I5" s="93"/>
      <c r="J5" s="93"/>
      <c r="K5" s="93"/>
      <c r="L5" s="93"/>
      <c r="M5" s="93"/>
      <c r="N5" s="215"/>
      <c r="O5" s="215"/>
      <c r="P5" s="215"/>
      <c r="Q5" s="215"/>
      <c r="R5" s="215"/>
      <c r="S5" s="215"/>
      <c r="T5" s="215"/>
      <c r="U5" s="215"/>
      <c r="V5" s="215"/>
      <c r="W5" s="215"/>
      <c r="X5" s="215"/>
      <c r="Y5" s="162"/>
    </row>
    <row r="6" spans="1:33">
      <c r="A6" s="93"/>
      <c r="B6" s="93"/>
      <c r="C6" s="93"/>
      <c r="D6" s="93"/>
      <c r="E6" s="93"/>
      <c r="F6" s="93"/>
      <c r="G6" s="93"/>
      <c r="H6" s="93"/>
      <c r="I6" s="93"/>
      <c r="J6" s="93"/>
      <c r="K6" s="93"/>
      <c r="L6" s="93"/>
      <c r="M6" s="93"/>
      <c r="N6" s="93"/>
      <c r="O6" s="93"/>
      <c r="P6" s="93"/>
      <c r="Q6" s="93"/>
      <c r="R6" s="93"/>
      <c r="S6" s="93"/>
      <c r="T6" s="93"/>
      <c r="U6" s="93"/>
      <c r="V6" s="93"/>
      <c r="W6" s="93"/>
      <c r="X6" s="93"/>
      <c r="Y6" s="93"/>
    </row>
    <row r="7" spans="1:33" ht="18.75" customHeight="1" thickBot="1">
      <c r="A7" s="468"/>
      <c r="B7" s="263" t="s">
        <v>106</v>
      </c>
      <c r="C7" s="263"/>
      <c r="D7" s="263"/>
      <c r="E7" s="263"/>
      <c r="F7" s="263"/>
      <c r="G7" s="263"/>
      <c r="H7" s="263"/>
      <c r="I7" s="263"/>
      <c r="J7" s="263"/>
      <c r="K7" s="263"/>
      <c r="L7" s="263"/>
      <c r="M7" s="263"/>
      <c r="N7" s="263"/>
      <c r="O7" s="263"/>
      <c r="P7" s="263"/>
      <c r="Q7" s="263"/>
      <c r="R7" s="263"/>
      <c r="S7" s="263"/>
      <c r="T7" s="263"/>
      <c r="U7" s="263"/>
      <c r="V7" s="263"/>
      <c r="W7" s="263"/>
      <c r="X7" s="263"/>
      <c r="Y7" s="159"/>
    </row>
    <row r="8" spans="1:33" ht="16.5" customHeight="1">
      <c r="A8" s="468"/>
      <c r="B8" s="452" t="s">
        <v>60</v>
      </c>
      <c r="C8" s="452"/>
      <c r="D8" s="452"/>
      <c r="E8" s="452"/>
      <c r="F8" s="452"/>
      <c r="G8" s="211"/>
      <c r="H8" s="452" t="s">
        <v>103</v>
      </c>
      <c r="I8" s="452"/>
      <c r="J8" s="452"/>
      <c r="K8" s="452"/>
      <c r="L8" s="452"/>
      <c r="M8" s="211"/>
      <c r="N8" s="452" t="s">
        <v>104</v>
      </c>
      <c r="O8" s="452"/>
      <c r="P8" s="452"/>
      <c r="Q8" s="452"/>
      <c r="R8" s="452"/>
      <c r="S8" s="211"/>
      <c r="T8" s="452" t="s">
        <v>92</v>
      </c>
      <c r="U8" s="452"/>
      <c r="V8" s="452"/>
      <c r="W8" s="452"/>
      <c r="X8" s="452"/>
    </row>
    <row r="9" spans="1:33" ht="18" customHeight="1">
      <c r="A9" s="468"/>
      <c r="B9" s="426">
        <v>2018</v>
      </c>
      <c r="C9" s="426"/>
      <c r="D9" s="251"/>
      <c r="E9" s="426">
        <v>2022</v>
      </c>
      <c r="F9" s="426"/>
      <c r="G9" s="96"/>
      <c r="H9" s="426">
        <v>2018</v>
      </c>
      <c r="I9" s="426"/>
      <c r="J9" s="251"/>
      <c r="K9" s="426">
        <v>2022</v>
      </c>
      <c r="L9" s="426"/>
      <c r="M9" s="96"/>
      <c r="N9" s="426">
        <v>2018</v>
      </c>
      <c r="O9" s="426"/>
      <c r="P9" s="251"/>
      <c r="Q9" s="426">
        <v>2022</v>
      </c>
      <c r="R9" s="426"/>
      <c r="S9" s="96"/>
      <c r="T9" s="426">
        <v>2018</v>
      </c>
      <c r="U9" s="426"/>
      <c r="V9" s="251"/>
      <c r="W9" s="426">
        <v>2022</v>
      </c>
      <c r="X9" s="426"/>
    </row>
    <row r="10" spans="1:33" ht="9" customHeight="1">
      <c r="A10" s="204"/>
      <c r="B10" s="96"/>
      <c r="C10" s="96"/>
      <c r="D10" s="96"/>
      <c r="E10" s="96"/>
      <c r="F10" s="96"/>
      <c r="G10" s="96"/>
      <c r="H10" s="96"/>
      <c r="I10" s="96"/>
      <c r="J10" s="96"/>
      <c r="K10" s="96"/>
      <c r="L10" s="96"/>
      <c r="M10" s="96"/>
      <c r="N10" s="96"/>
      <c r="O10" s="96"/>
      <c r="P10" s="96"/>
      <c r="Q10" s="96"/>
      <c r="R10" s="96"/>
      <c r="S10" s="96"/>
      <c r="T10" s="96"/>
      <c r="U10" s="96"/>
      <c r="V10" s="96"/>
      <c r="W10" s="96"/>
      <c r="X10" s="96"/>
      <c r="AB10" s="99"/>
    </row>
    <row r="11" spans="1:33" ht="15" customHeight="1">
      <c r="A11" s="94" t="s">
        <v>24</v>
      </c>
      <c r="B11" s="191" t="s">
        <v>133</v>
      </c>
      <c r="C11" s="191" t="s">
        <v>88</v>
      </c>
      <c r="D11" s="169"/>
      <c r="E11" s="191" t="s">
        <v>133</v>
      </c>
      <c r="F11" s="191" t="s">
        <v>88</v>
      </c>
      <c r="G11" s="169"/>
      <c r="H11" s="191" t="s">
        <v>133</v>
      </c>
      <c r="I11" s="191" t="s">
        <v>88</v>
      </c>
      <c r="J11" s="169"/>
      <c r="K11" s="191" t="s">
        <v>133</v>
      </c>
      <c r="L11" s="191" t="s">
        <v>88</v>
      </c>
      <c r="M11" s="169"/>
      <c r="N11" s="191" t="s">
        <v>133</v>
      </c>
      <c r="O11" s="191" t="s">
        <v>88</v>
      </c>
      <c r="P11" s="169"/>
      <c r="Q11" s="191" t="s">
        <v>133</v>
      </c>
      <c r="R11" s="191" t="s">
        <v>88</v>
      </c>
      <c r="S11" s="169"/>
      <c r="T11" s="191" t="s">
        <v>133</v>
      </c>
      <c r="U11" s="170" t="s">
        <v>88</v>
      </c>
      <c r="V11" s="169"/>
      <c r="W11" s="191" t="s">
        <v>133</v>
      </c>
      <c r="X11" s="170" t="s">
        <v>88</v>
      </c>
      <c r="AE11" s="188"/>
    </row>
    <row r="12" spans="1:33" ht="15" customHeight="1">
      <c r="A12" s="94" t="s">
        <v>26</v>
      </c>
      <c r="B12" s="191">
        <v>12.58</v>
      </c>
      <c r="C12" s="191" t="s">
        <v>25</v>
      </c>
      <c r="D12" s="169"/>
      <c r="E12" s="191">
        <v>12.21</v>
      </c>
      <c r="F12" s="191" t="s">
        <v>25</v>
      </c>
      <c r="G12" s="169"/>
      <c r="H12" s="191">
        <v>9.9600000000000009</v>
      </c>
      <c r="I12" s="191" t="s">
        <v>25</v>
      </c>
      <c r="J12" s="169"/>
      <c r="K12" s="191">
        <v>9.7900000000000009</v>
      </c>
      <c r="L12" s="191" t="s">
        <v>25</v>
      </c>
      <c r="M12" s="169"/>
      <c r="N12" s="191">
        <v>1.02</v>
      </c>
      <c r="O12" s="191" t="s">
        <v>25</v>
      </c>
      <c r="P12" s="169"/>
      <c r="Q12" s="191">
        <v>0.96</v>
      </c>
      <c r="R12" s="191" t="s">
        <v>25</v>
      </c>
      <c r="S12" s="169"/>
      <c r="T12" s="170">
        <v>1.6</v>
      </c>
      <c r="U12" s="170" t="s">
        <v>25</v>
      </c>
      <c r="V12" s="169"/>
      <c r="W12" s="170">
        <v>1.46</v>
      </c>
      <c r="X12" s="170" t="s">
        <v>25</v>
      </c>
      <c r="AE12" s="188"/>
    </row>
    <row r="13" spans="1:33" ht="15" customHeight="1">
      <c r="A13" s="108" t="s">
        <v>27</v>
      </c>
      <c r="B13" s="190">
        <v>12.59</v>
      </c>
      <c r="C13" s="190" t="s">
        <v>88</v>
      </c>
      <c r="D13" s="190"/>
      <c r="E13" s="190">
        <v>12.56</v>
      </c>
      <c r="F13" s="190" t="s">
        <v>88</v>
      </c>
      <c r="G13" s="190"/>
      <c r="H13" s="190">
        <v>8.8699999999999992</v>
      </c>
      <c r="I13" s="190" t="s">
        <v>88</v>
      </c>
      <c r="J13" s="190"/>
      <c r="K13" s="190">
        <v>9.0500000000000007</v>
      </c>
      <c r="L13" s="190" t="s">
        <v>88</v>
      </c>
      <c r="M13" s="190"/>
      <c r="N13" s="190">
        <v>1.84</v>
      </c>
      <c r="O13" s="190" t="s">
        <v>88</v>
      </c>
      <c r="P13" s="190"/>
      <c r="Q13" s="190">
        <v>2.0299999999999998</v>
      </c>
      <c r="R13" s="190" t="s">
        <v>88</v>
      </c>
      <c r="S13" s="190"/>
      <c r="T13" s="174">
        <v>1.88</v>
      </c>
      <c r="U13" s="174" t="s">
        <v>88</v>
      </c>
      <c r="V13" s="174"/>
      <c r="W13" s="174">
        <v>1.48</v>
      </c>
      <c r="X13" s="174" t="s">
        <v>88</v>
      </c>
      <c r="Y13" s="178"/>
      <c r="Z13" s="190"/>
      <c r="AA13" s="190"/>
      <c r="AB13" s="190"/>
      <c r="AC13" s="190"/>
      <c r="AD13" s="103"/>
      <c r="AE13" s="188"/>
      <c r="AF13" s="188"/>
      <c r="AG13" s="188"/>
    </row>
    <row r="14" spans="1:33" ht="15" customHeight="1">
      <c r="A14" s="108" t="s">
        <v>28</v>
      </c>
      <c r="B14" s="190">
        <v>7.86</v>
      </c>
      <c r="C14" s="190" t="s">
        <v>88</v>
      </c>
      <c r="D14" s="190"/>
      <c r="E14" s="190">
        <v>8.3800000000000008</v>
      </c>
      <c r="F14" s="190" t="s">
        <v>88</v>
      </c>
      <c r="G14" s="190"/>
      <c r="H14" s="190">
        <v>6.88</v>
      </c>
      <c r="I14" s="190" t="s">
        <v>88</v>
      </c>
      <c r="J14" s="190"/>
      <c r="K14" s="190">
        <v>7.32</v>
      </c>
      <c r="L14" s="190" t="s">
        <v>88</v>
      </c>
      <c r="M14" s="190"/>
      <c r="N14" s="190">
        <v>0.7</v>
      </c>
      <c r="O14" s="190" t="s">
        <v>88</v>
      </c>
      <c r="P14" s="190"/>
      <c r="Q14" s="190">
        <v>0.75</v>
      </c>
      <c r="R14" s="190" t="s">
        <v>88</v>
      </c>
      <c r="S14" s="190"/>
      <c r="T14" s="174">
        <v>0.27</v>
      </c>
      <c r="U14" s="174" t="s">
        <v>88</v>
      </c>
      <c r="V14" s="174"/>
      <c r="W14" s="174">
        <v>0.32</v>
      </c>
      <c r="X14" s="174" t="s">
        <v>88</v>
      </c>
      <c r="Y14" s="178"/>
      <c r="Z14" s="190"/>
      <c r="AA14" s="190"/>
      <c r="AB14" s="190"/>
      <c r="AC14" s="190"/>
      <c r="AD14" s="103"/>
      <c r="AE14" s="188"/>
      <c r="AF14" s="188"/>
      <c r="AG14" s="188"/>
    </row>
    <row r="15" spans="1:33" ht="15" customHeight="1">
      <c r="A15" s="108" t="s">
        <v>54</v>
      </c>
      <c r="B15" s="190">
        <v>7.97</v>
      </c>
      <c r="C15" s="190" t="s">
        <v>88</v>
      </c>
      <c r="D15" s="190"/>
      <c r="E15" s="190">
        <v>8.5500000000000007</v>
      </c>
      <c r="F15" s="190" t="s">
        <v>88</v>
      </c>
      <c r="G15" s="190"/>
      <c r="H15" s="190">
        <v>6.6899999999999995</v>
      </c>
      <c r="I15" s="190" t="s">
        <v>88</v>
      </c>
      <c r="J15" s="190"/>
      <c r="K15" s="190">
        <v>7.2299999999999995</v>
      </c>
      <c r="L15" s="190" t="s">
        <v>88</v>
      </c>
      <c r="M15" s="190"/>
      <c r="N15" s="190">
        <v>0.75</v>
      </c>
      <c r="O15" s="190" t="s">
        <v>88</v>
      </c>
      <c r="P15" s="190"/>
      <c r="Q15" s="190">
        <v>0.78</v>
      </c>
      <c r="R15" s="190" t="s">
        <v>88</v>
      </c>
      <c r="S15" s="190"/>
      <c r="T15" s="174">
        <v>0.53</v>
      </c>
      <c r="U15" s="174" t="s">
        <v>88</v>
      </c>
      <c r="V15" s="174"/>
      <c r="W15" s="174">
        <v>0.54</v>
      </c>
      <c r="X15" s="174" t="s">
        <v>88</v>
      </c>
      <c r="Y15" s="178"/>
      <c r="Z15" s="190"/>
      <c r="AA15" s="190"/>
      <c r="AB15" s="190"/>
      <c r="AC15" s="190"/>
      <c r="AD15" s="103"/>
      <c r="AE15" s="188"/>
      <c r="AF15" s="188"/>
      <c r="AG15" s="188"/>
    </row>
    <row r="16" spans="1:33" ht="15" customHeight="1">
      <c r="A16" s="108" t="s">
        <v>29</v>
      </c>
      <c r="B16" s="190">
        <v>12.56</v>
      </c>
      <c r="C16" s="190" t="s">
        <v>88</v>
      </c>
      <c r="D16" s="190"/>
      <c r="E16" s="190">
        <v>10.91</v>
      </c>
      <c r="F16" s="190" t="s">
        <v>88</v>
      </c>
      <c r="G16" s="190"/>
      <c r="H16" s="190">
        <v>10.199999999999999</v>
      </c>
      <c r="I16" s="190" t="s">
        <v>88</v>
      </c>
      <c r="J16" s="190"/>
      <c r="K16" s="190">
        <v>8.6</v>
      </c>
      <c r="L16" s="190" t="s">
        <v>25</v>
      </c>
      <c r="M16" s="190"/>
      <c r="N16" s="190">
        <v>2.14</v>
      </c>
      <c r="O16" s="190" t="s">
        <v>88</v>
      </c>
      <c r="P16" s="190"/>
      <c r="Q16" s="190">
        <v>2.1</v>
      </c>
      <c r="R16" s="190" t="s">
        <v>25</v>
      </c>
      <c r="S16" s="190"/>
      <c r="T16" s="174">
        <v>0.23</v>
      </c>
      <c r="U16" s="174" t="s">
        <v>88</v>
      </c>
      <c r="V16" s="174"/>
      <c r="W16" s="174">
        <v>0.21</v>
      </c>
      <c r="X16" s="174" t="s">
        <v>25</v>
      </c>
      <c r="Y16" s="178"/>
      <c r="Z16" s="178"/>
      <c r="AA16" s="190"/>
      <c r="AB16" s="190"/>
      <c r="AC16" s="178"/>
      <c r="AD16" s="103"/>
      <c r="AE16" s="188"/>
      <c r="AF16" s="188"/>
      <c r="AG16" s="188"/>
    </row>
    <row r="17" spans="1:33" ht="15" customHeight="1">
      <c r="A17" s="108" t="s">
        <v>30</v>
      </c>
      <c r="B17" s="190">
        <v>11.55</v>
      </c>
      <c r="C17" s="190" t="s">
        <v>88</v>
      </c>
      <c r="D17" s="190"/>
      <c r="E17" s="190">
        <v>11.57</v>
      </c>
      <c r="F17" s="190" t="s">
        <v>25</v>
      </c>
      <c r="G17" s="178"/>
      <c r="H17" s="190">
        <v>8.98</v>
      </c>
      <c r="I17" s="190" t="s">
        <v>88</v>
      </c>
      <c r="J17" s="190"/>
      <c r="K17" s="190">
        <v>9.11</v>
      </c>
      <c r="L17" s="190" t="s">
        <v>25</v>
      </c>
      <c r="M17" s="178"/>
      <c r="N17" s="190">
        <v>0.8899999999999999</v>
      </c>
      <c r="O17" s="190" t="s">
        <v>88</v>
      </c>
      <c r="P17" s="190"/>
      <c r="Q17" s="190">
        <v>0.88000000000000012</v>
      </c>
      <c r="R17" s="190" t="s">
        <v>25</v>
      </c>
      <c r="S17" s="178"/>
      <c r="T17" s="174">
        <v>1.69</v>
      </c>
      <c r="U17" s="174" t="s">
        <v>88</v>
      </c>
      <c r="V17" s="174"/>
      <c r="W17" s="174">
        <v>1.59</v>
      </c>
      <c r="X17" s="174" t="s">
        <v>25</v>
      </c>
      <c r="Y17" s="178"/>
      <c r="Z17" s="190"/>
      <c r="AA17" s="190"/>
      <c r="AB17" s="190"/>
      <c r="AC17" s="190"/>
      <c r="AD17" s="103"/>
      <c r="AE17" s="188"/>
      <c r="AF17" s="188"/>
      <c r="AG17" s="188"/>
    </row>
    <row r="18" spans="1:33" ht="15" customHeight="1">
      <c r="A18" s="108" t="s">
        <v>31</v>
      </c>
      <c r="B18" s="190">
        <v>7.52</v>
      </c>
      <c r="C18" s="190" t="s">
        <v>88</v>
      </c>
      <c r="D18" s="190"/>
      <c r="E18" s="190">
        <v>7.34</v>
      </c>
      <c r="F18" s="190" t="s">
        <v>88</v>
      </c>
      <c r="G18" s="190"/>
      <c r="H18" s="190">
        <v>6.2700000000000005</v>
      </c>
      <c r="I18" s="190" t="s">
        <v>88</v>
      </c>
      <c r="J18" s="190"/>
      <c r="K18" s="190">
        <v>6.2100000000000009</v>
      </c>
      <c r="L18" s="190" t="s">
        <v>88</v>
      </c>
      <c r="M18" s="190"/>
      <c r="N18" s="190">
        <v>1.2</v>
      </c>
      <c r="O18" s="190" t="s">
        <v>88</v>
      </c>
      <c r="P18" s="190"/>
      <c r="Q18" s="190">
        <v>1.1000000000000001</v>
      </c>
      <c r="R18" s="190" t="s">
        <v>88</v>
      </c>
      <c r="S18" s="190"/>
      <c r="T18" s="174">
        <v>0.05</v>
      </c>
      <c r="U18" s="174" t="s">
        <v>88</v>
      </c>
      <c r="V18" s="174"/>
      <c r="W18" s="174">
        <v>0.04</v>
      </c>
      <c r="X18" s="174" t="s">
        <v>88</v>
      </c>
      <c r="Y18" s="178"/>
      <c r="Z18" s="178"/>
      <c r="AA18" s="190"/>
      <c r="AB18" s="190"/>
      <c r="AC18" s="178"/>
      <c r="AD18" s="103"/>
      <c r="AE18" s="188"/>
      <c r="AF18" s="188"/>
      <c r="AG18" s="188"/>
    </row>
    <row r="19" spans="1:33" ht="15" customHeight="1">
      <c r="A19" s="108" t="s">
        <v>32</v>
      </c>
      <c r="B19" s="190">
        <v>5.08</v>
      </c>
      <c r="C19" s="190" t="s">
        <v>88</v>
      </c>
      <c r="D19" s="190"/>
      <c r="E19" s="190">
        <v>3.75</v>
      </c>
      <c r="F19" s="190" t="s">
        <v>88</v>
      </c>
      <c r="G19" s="178"/>
      <c r="H19" s="190">
        <v>4.0599999999999996</v>
      </c>
      <c r="I19" s="190" t="s">
        <v>88</v>
      </c>
      <c r="J19" s="190"/>
      <c r="K19" s="190">
        <v>2.96</v>
      </c>
      <c r="L19" s="190" t="s">
        <v>88</v>
      </c>
      <c r="M19" s="178"/>
      <c r="N19" s="190">
        <v>0.71</v>
      </c>
      <c r="O19" s="190" t="s">
        <v>88</v>
      </c>
      <c r="P19" s="190"/>
      <c r="Q19" s="190">
        <v>0.55000000000000004</v>
      </c>
      <c r="R19" s="190" t="s">
        <v>88</v>
      </c>
      <c r="S19" s="178"/>
      <c r="T19" s="174">
        <v>0.32</v>
      </c>
      <c r="U19" s="174" t="s">
        <v>88</v>
      </c>
      <c r="V19" s="174"/>
      <c r="W19" s="174">
        <v>0.24</v>
      </c>
      <c r="X19" s="174" t="s">
        <v>88</v>
      </c>
      <c r="Y19" s="178"/>
      <c r="Z19" s="178"/>
      <c r="AA19" s="190"/>
      <c r="AB19" s="190"/>
      <c r="AC19" s="178"/>
      <c r="AD19" s="103"/>
      <c r="AE19" s="188"/>
      <c r="AF19" s="188"/>
      <c r="AG19" s="188"/>
    </row>
    <row r="20" spans="1:33" ht="15" customHeight="1">
      <c r="A20" s="108" t="s">
        <v>33</v>
      </c>
      <c r="B20" s="190">
        <v>15.97</v>
      </c>
      <c r="C20" s="190" t="s">
        <v>25</v>
      </c>
      <c r="D20" s="178"/>
      <c r="E20" s="190">
        <v>14.31</v>
      </c>
      <c r="F20" s="190" t="s">
        <v>88</v>
      </c>
      <c r="G20" s="178"/>
      <c r="H20" s="190">
        <v>13.05</v>
      </c>
      <c r="I20" s="190" t="s">
        <v>25</v>
      </c>
      <c r="J20" s="178"/>
      <c r="K20" s="190">
        <v>11.56</v>
      </c>
      <c r="L20" s="190" t="s">
        <v>25</v>
      </c>
      <c r="M20" s="178"/>
      <c r="N20" s="190">
        <v>0.55000000000000004</v>
      </c>
      <c r="O20" s="190" t="s">
        <v>25</v>
      </c>
      <c r="P20" s="178"/>
      <c r="Q20" s="190">
        <v>0.43</v>
      </c>
      <c r="R20" s="190" t="s">
        <v>25</v>
      </c>
      <c r="S20" s="178"/>
      <c r="T20" s="174">
        <v>2.37</v>
      </c>
      <c r="U20" s="174" t="s">
        <v>25</v>
      </c>
      <c r="V20" s="178"/>
      <c r="W20" s="174">
        <v>2.31</v>
      </c>
      <c r="X20" s="174" t="s">
        <v>25</v>
      </c>
      <c r="Y20" s="178"/>
      <c r="Z20" s="190"/>
      <c r="AA20" s="190"/>
      <c r="AB20" s="190"/>
      <c r="AC20" s="190"/>
      <c r="AD20" s="103"/>
      <c r="AE20" s="188"/>
      <c r="AF20" s="188"/>
      <c r="AG20" s="188"/>
    </row>
    <row r="21" spans="1:33" ht="15" customHeight="1">
      <c r="A21" s="108" t="s">
        <v>34</v>
      </c>
      <c r="B21" s="190">
        <v>12.47</v>
      </c>
      <c r="C21" s="190" t="s">
        <v>88</v>
      </c>
      <c r="D21" s="190"/>
      <c r="E21" s="190">
        <v>13</v>
      </c>
      <c r="F21" s="190" t="s">
        <v>88</v>
      </c>
      <c r="G21" s="178"/>
      <c r="H21" s="190">
        <v>8.9700000000000006</v>
      </c>
      <c r="I21" s="190" t="s">
        <v>88</v>
      </c>
      <c r="J21" s="190"/>
      <c r="K21" s="190">
        <v>9.52</v>
      </c>
      <c r="L21" s="190" t="s">
        <v>88</v>
      </c>
      <c r="M21" s="178"/>
      <c r="N21" s="190">
        <v>1.27</v>
      </c>
      <c r="O21" s="190" t="s">
        <v>88</v>
      </c>
      <c r="P21" s="190"/>
      <c r="Q21" s="190">
        <v>1.21</v>
      </c>
      <c r="R21" s="190" t="s">
        <v>88</v>
      </c>
      <c r="S21" s="178"/>
      <c r="T21" s="174">
        <v>2.23</v>
      </c>
      <c r="U21" s="174" t="s">
        <v>88</v>
      </c>
      <c r="V21" s="174"/>
      <c r="W21" s="174">
        <v>2.27</v>
      </c>
      <c r="X21" s="174" t="s">
        <v>88</v>
      </c>
      <c r="Y21" s="178"/>
      <c r="Z21" s="190"/>
      <c r="AA21" s="190"/>
      <c r="AB21" s="190"/>
      <c r="AC21" s="190"/>
      <c r="AD21" s="103"/>
      <c r="AE21" s="188"/>
      <c r="AF21" s="188"/>
      <c r="AG21" s="188"/>
    </row>
    <row r="22" spans="1:33" ht="15" customHeight="1">
      <c r="A22" s="108" t="s">
        <v>35</v>
      </c>
      <c r="B22" s="190">
        <v>14.91</v>
      </c>
      <c r="C22" s="190" t="s">
        <v>88</v>
      </c>
      <c r="D22" s="190"/>
      <c r="E22" s="190">
        <v>14.65</v>
      </c>
      <c r="F22" s="190" t="s">
        <v>25</v>
      </c>
      <c r="G22" s="178"/>
      <c r="H22" s="190">
        <v>12.21</v>
      </c>
      <c r="I22" s="190" t="s">
        <v>88</v>
      </c>
      <c r="J22" s="190"/>
      <c r="K22" s="190">
        <v>12.1</v>
      </c>
      <c r="L22" s="190" t="s">
        <v>25</v>
      </c>
      <c r="M22" s="178"/>
      <c r="N22" s="190">
        <v>1.1000000000000001</v>
      </c>
      <c r="O22" s="190" t="s">
        <v>88</v>
      </c>
      <c r="P22" s="190"/>
      <c r="Q22" s="190">
        <v>1.08</v>
      </c>
      <c r="R22" s="190" t="s">
        <v>25</v>
      </c>
      <c r="S22" s="178"/>
      <c r="T22" s="174">
        <v>1.6</v>
      </c>
      <c r="U22" s="174" t="s">
        <v>88</v>
      </c>
      <c r="V22" s="174"/>
      <c r="W22" s="174">
        <v>1.47</v>
      </c>
      <c r="X22" s="174" t="s">
        <v>25</v>
      </c>
      <c r="Y22" s="178"/>
      <c r="Z22" s="190"/>
      <c r="AA22" s="190"/>
      <c r="AB22" s="190"/>
      <c r="AC22" s="190"/>
      <c r="AD22" s="103"/>
      <c r="AE22" s="188"/>
      <c r="AF22" s="188"/>
      <c r="AG22" s="188"/>
    </row>
    <row r="23" spans="1:33" ht="15" customHeight="1">
      <c r="A23" s="108" t="s">
        <v>36</v>
      </c>
      <c r="B23" s="190">
        <v>9.93</v>
      </c>
      <c r="C23" s="61" t="s">
        <v>68</v>
      </c>
      <c r="D23" s="190"/>
      <c r="E23" s="190">
        <v>8.91</v>
      </c>
      <c r="F23" s="190" t="s">
        <v>88</v>
      </c>
      <c r="G23" s="190"/>
      <c r="H23" s="190">
        <v>6.81</v>
      </c>
      <c r="I23" s="61" t="s">
        <v>68</v>
      </c>
      <c r="J23" s="190"/>
      <c r="K23" s="190">
        <v>6.49</v>
      </c>
      <c r="L23" s="190" t="s">
        <v>88</v>
      </c>
      <c r="M23" s="190"/>
      <c r="N23" s="190">
        <v>1.45</v>
      </c>
      <c r="O23" s="61" t="s">
        <v>68</v>
      </c>
      <c r="P23" s="190"/>
      <c r="Q23" s="190">
        <v>1</v>
      </c>
      <c r="R23" s="190" t="s">
        <v>88</v>
      </c>
      <c r="S23" s="190"/>
      <c r="T23" s="174">
        <v>1.67</v>
      </c>
      <c r="U23" s="174" t="s">
        <v>88</v>
      </c>
      <c r="V23" s="174"/>
      <c r="W23" s="174">
        <v>1.41</v>
      </c>
      <c r="X23" s="174" t="s">
        <v>88</v>
      </c>
      <c r="Y23" s="178"/>
      <c r="Z23" s="190"/>
      <c r="AA23" s="190"/>
      <c r="AB23" s="190"/>
      <c r="AC23" s="190"/>
      <c r="AD23" s="103"/>
      <c r="AE23" s="188"/>
      <c r="AF23" s="188"/>
      <c r="AG23" s="188"/>
    </row>
    <row r="24" spans="1:33" ht="15" customHeight="1">
      <c r="A24" s="108" t="s">
        <v>37</v>
      </c>
      <c r="B24" s="190">
        <v>15.71</v>
      </c>
      <c r="C24" s="190" t="s">
        <v>88</v>
      </c>
      <c r="D24" s="190"/>
      <c r="E24" s="190">
        <v>15.48</v>
      </c>
      <c r="F24" s="190" t="s">
        <v>25</v>
      </c>
      <c r="G24" s="178"/>
      <c r="H24" s="190">
        <v>12.5</v>
      </c>
      <c r="I24" s="190" t="s">
        <v>88</v>
      </c>
      <c r="J24" s="190"/>
      <c r="K24" s="190">
        <v>12.450000000000001</v>
      </c>
      <c r="L24" s="190" t="s">
        <v>25</v>
      </c>
      <c r="M24" s="178"/>
      <c r="N24" s="190">
        <v>0.62</v>
      </c>
      <c r="O24" s="190" t="s">
        <v>88</v>
      </c>
      <c r="P24" s="190"/>
      <c r="Q24" s="190">
        <v>0.61</v>
      </c>
      <c r="R24" s="190" t="s">
        <v>25</v>
      </c>
      <c r="S24" s="178"/>
      <c r="T24" s="174">
        <v>2.59</v>
      </c>
      <c r="U24" s="174" t="s">
        <v>88</v>
      </c>
      <c r="V24" s="174"/>
      <c r="W24" s="174">
        <v>2.41</v>
      </c>
      <c r="X24" s="174" t="s">
        <v>25</v>
      </c>
      <c r="Y24" s="178"/>
      <c r="Z24" s="190"/>
      <c r="AA24" s="190"/>
      <c r="AB24" s="190"/>
      <c r="AC24" s="190"/>
      <c r="AD24" s="103"/>
      <c r="AE24" s="188"/>
      <c r="AF24" s="188"/>
      <c r="AG24" s="188"/>
    </row>
    <row r="25" spans="1:33" ht="15" customHeight="1">
      <c r="A25" s="108" t="s">
        <v>38</v>
      </c>
      <c r="B25" s="190">
        <v>9.02</v>
      </c>
      <c r="C25" s="190" t="s">
        <v>88</v>
      </c>
      <c r="D25" s="190"/>
      <c r="E25" s="190">
        <v>7.91</v>
      </c>
      <c r="F25" s="190" t="s">
        <v>88</v>
      </c>
      <c r="G25" s="190"/>
      <c r="H25" s="190">
        <v>7.3699999999999992</v>
      </c>
      <c r="I25" s="190" t="s">
        <v>88</v>
      </c>
      <c r="J25" s="190"/>
      <c r="K25" s="190">
        <v>6.47</v>
      </c>
      <c r="L25" s="190" t="s">
        <v>88</v>
      </c>
      <c r="M25" s="190"/>
      <c r="N25" s="190">
        <v>0.33999999999999997</v>
      </c>
      <c r="O25" s="190" t="s">
        <v>88</v>
      </c>
      <c r="P25" s="190"/>
      <c r="Q25" s="190">
        <v>0.24</v>
      </c>
      <c r="R25" s="190" t="s">
        <v>88</v>
      </c>
      <c r="S25" s="190"/>
      <c r="T25" s="174">
        <v>1.31</v>
      </c>
      <c r="U25" s="174" t="s">
        <v>88</v>
      </c>
      <c r="V25" s="174"/>
      <c r="W25" s="174">
        <v>1.2</v>
      </c>
      <c r="X25" s="174" t="s">
        <v>88</v>
      </c>
      <c r="Y25" s="178"/>
      <c r="Z25" s="190"/>
      <c r="AA25" s="190"/>
      <c r="AB25" s="190"/>
      <c r="AC25" s="178"/>
      <c r="AD25" s="103"/>
      <c r="AE25" s="188"/>
      <c r="AF25" s="188"/>
      <c r="AG25" s="188"/>
    </row>
    <row r="26" spans="1:33" ht="15" customHeight="1">
      <c r="A26" s="108" t="s">
        <v>39</v>
      </c>
      <c r="B26" s="190">
        <v>7.71</v>
      </c>
      <c r="C26" s="61" t="s">
        <v>68</v>
      </c>
      <c r="D26" s="190"/>
      <c r="E26" s="190">
        <v>8.24</v>
      </c>
      <c r="F26" s="177" t="s">
        <v>88</v>
      </c>
      <c r="G26" s="178"/>
      <c r="H26" s="190">
        <v>6.83</v>
      </c>
      <c r="I26" s="61" t="s">
        <v>68</v>
      </c>
      <c r="J26" s="190"/>
      <c r="K26" s="190">
        <v>7.21</v>
      </c>
      <c r="L26" s="177" t="s">
        <v>88</v>
      </c>
      <c r="M26" s="178"/>
      <c r="N26" s="190">
        <v>0.74</v>
      </c>
      <c r="O26" s="61" t="s">
        <v>68</v>
      </c>
      <c r="P26" s="190"/>
      <c r="Q26" s="190">
        <v>0.89</v>
      </c>
      <c r="R26" s="177" t="s">
        <v>88</v>
      </c>
      <c r="S26" s="178"/>
      <c r="T26" s="174">
        <v>0.13</v>
      </c>
      <c r="U26" s="174" t="s">
        <v>88</v>
      </c>
      <c r="V26" s="174"/>
      <c r="W26" s="174">
        <v>0.14000000000000001</v>
      </c>
      <c r="X26" s="174" t="s">
        <v>88</v>
      </c>
      <c r="Y26" s="178"/>
      <c r="Z26" s="190"/>
      <c r="AA26" s="190"/>
      <c r="AB26" s="190"/>
      <c r="AC26" s="178"/>
      <c r="AD26" s="103"/>
      <c r="AE26" s="188"/>
      <c r="AF26" s="188"/>
      <c r="AG26" s="188"/>
    </row>
    <row r="27" spans="1:33" ht="15" customHeight="1">
      <c r="A27" s="108" t="s">
        <v>40</v>
      </c>
      <c r="B27" s="190">
        <v>6.92</v>
      </c>
      <c r="C27" s="61" t="s">
        <v>68</v>
      </c>
      <c r="D27" s="190"/>
      <c r="E27" s="190">
        <v>6.76</v>
      </c>
      <c r="F27" s="190" t="s">
        <v>88</v>
      </c>
      <c r="G27" s="178"/>
      <c r="H27" s="190">
        <v>5.7700000000000005</v>
      </c>
      <c r="I27" s="61" t="s">
        <v>68</v>
      </c>
      <c r="J27" s="190"/>
      <c r="K27" s="190">
        <v>5.7299999999999995</v>
      </c>
      <c r="L27" s="190" t="s">
        <v>88</v>
      </c>
      <c r="M27" s="178"/>
      <c r="N27" s="190">
        <v>0.89</v>
      </c>
      <c r="O27" s="61" t="s">
        <v>68</v>
      </c>
      <c r="P27" s="190"/>
      <c r="Q27" s="190">
        <v>0.78</v>
      </c>
      <c r="R27" s="190" t="s">
        <v>88</v>
      </c>
      <c r="S27" s="178"/>
      <c r="T27" s="174">
        <v>0.26</v>
      </c>
      <c r="U27" s="174" t="s">
        <v>88</v>
      </c>
      <c r="V27" s="174"/>
      <c r="W27" s="174">
        <v>0.24</v>
      </c>
      <c r="X27" s="174" t="s">
        <v>88</v>
      </c>
      <c r="Y27" s="178"/>
      <c r="Z27" s="190"/>
      <c r="AA27" s="190"/>
      <c r="AB27" s="190"/>
      <c r="AC27" s="190"/>
      <c r="AD27" s="103"/>
      <c r="AE27" s="188"/>
      <c r="AF27" s="188"/>
      <c r="AG27" s="188"/>
    </row>
    <row r="28" spans="1:33" ht="15" customHeight="1">
      <c r="A28" s="108" t="s">
        <v>41</v>
      </c>
      <c r="B28" s="190">
        <v>9.5299999999999994</v>
      </c>
      <c r="C28" s="190" t="s">
        <v>88</v>
      </c>
      <c r="D28" s="190"/>
      <c r="E28" s="190">
        <v>9.7100000000000009</v>
      </c>
      <c r="F28" s="190" t="s">
        <v>88</v>
      </c>
      <c r="G28" s="190"/>
      <c r="H28" s="190">
        <v>6.8800000000000008</v>
      </c>
      <c r="I28" s="190" t="s">
        <v>88</v>
      </c>
      <c r="J28" s="190"/>
      <c r="K28" s="190">
        <v>7.3</v>
      </c>
      <c r="L28" s="190" t="s">
        <v>88</v>
      </c>
      <c r="M28" s="190"/>
      <c r="N28" s="190">
        <v>0.97</v>
      </c>
      <c r="O28" s="190" t="s">
        <v>88</v>
      </c>
      <c r="P28" s="190"/>
      <c r="Q28" s="190">
        <v>0.86</v>
      </c>
      <c r="R28" s="190" t="s">
        <v>88</v>
      </c>
      <c r="S28" s="190"/>
      <c r="T28" s="174">
        <v>1.6700000000000002</v>
      </c>
      <c r="U28" s="174" t="s">
        <v>88</v>
      </c>
      <c r="V28" s="174"/>
      <c r="W28" s="174">
        <v>1.5599999999999998</v>
      </c>
      <c r="X28" s="174" t="s">
        <v>88</v>
      </c>
      <c r="Y28" s="178"/>
      <c r="Z28" s="190"/>
      <c r="AA28" s="190"/>
      <c r="AB28" s="190"/>
      <c r="AC28" s="190"/>
      <c r="AD28" s="103"/>
      <c r="AE28" s="188"/>
      <c r="AF28" s="188"/>
      <c r="AG28" s="188"/>
    </row>
    <row r="29" spans="1:33" ht="15" customHeight="1">
      <c r="A29" s="108" t="s">
        <v>42</v>
      </c>
      <c r="B29" s="190">
        <v>7.6</v>
      </c>
      <c r="C29" s="190" t="s">
        <v>88</v>
      </c>
      <c r="D29" s="190"/>
      <c r="E29" s="190">
        <v>6.66</v>
      </c>
      <c r="F29" s="190" t="s">
        <v>88</v>
      </c>
      <c r="G29" s="190"/>
      <c r="H29" s="190">
        <v>6.73</v>
      </c>
      <c r="I29" s="190" t="s">
        <v>88</v>
      </c>
      <c r="J29" s="190"/>
      <c r="K29" s="190">
        <v>5.96</v>
      </c>
      <c r="L29" s="190" t="s">
        <v>88</v>
      </c>
      <c r="M29" s="190"/>
      <c r="N29" s="190">
        <v>0</v>
      </c>
      <c r="O29" s="190" t="s">
        <v>88</v>
      </c>
      <c r="P29" s="190"/>
      <c r="Q29" s="190">
        <v>0</v>
      </c>
      <c r="R29" s="190" t="s">
        <v>88</v>
      </c>
      <c r="S29" s="190"/>
      <c r="T29" s="174">
        <v>0.86</v>
      </c>
      <c r="U29" s="174" t="s">
        <v>88</v>
      </c>
      <c r="V29" s="174"/>
      <c r="W29" s="174">
        <v>0.7</v>
      </c>
      <c r="X29" s="174" t="s">
        <v>88</v>
      </c>
      <c r="Y29" s="178"/>
      <c r="Z29" s="190"/>
      <c r="AA29" s="190"/>
      <c r="AB29" s="190"/>
      <c r="AC29" s="190"/>
      <c r="AD29" s="103"/>
      <c r="AE29" s="188"/>
      <c r="AF29" s="188"/>
      <c r="AG29" s="188"/>
    </row>
    <row r="30" spans="1:33" ht="15" customHeight="1">
      <c r="A30" s="108" t="s">
        <v>43</v>
      </c>
      <c r="B30" s="190">
        <v>6.17</v>
      </c>
      <c r="C30" s="190" t="s">
        <v>88</v>
      </c>
      <c r="D30" s="190"/>
      <c r="E30" s="190">
        <v>5.58</v>
      </c>
      <c r="F30" s="190" t="s">
        <v>88</v>
      </c>
      <c r="G30" s="190"/>
      <c r="H30" s="190">
        <v>4.84</v>
      </c>
      <c r="I30" s="190" t="s">
        <v>88</v>
      </c>
      <c r="J30" s="190"/>
      <c r="K30" s="190">
        <v>4.4000000000000004</v>
      </c>
      <c r="L30" s="190" t="s">
        <v>88</v>
      </c>
      <c r="M30" s="190"/>
      <c r="N30" s="190">
        <v>0.3</v>
      </c>
      <c r="O30" s="190" t="s">
        <v>88</v>
      </c>
      <c r="P30" s="190"/>
      <c r="Q30" s="190">
        <v>0.28000000000000003</v>
      </c>
      <c r="R30" s="190" t="s">
        <v>88</v>
      </c>
      <c r="S30" s="190"/>
      <c r="T30" s="174">
        <v>1.04</v>
      </c>
      <c r="U30" s="174" t="s">
        <v>88</v>
      </c>
      <c r="V30" s="174"/>
      <c r="W30" s="174">
        <v>0.9</v>
      </c>
      <c r="X30" s="174" t="s">
        <v>88</v>
      </c>
      <c r="Y30" s="178"/>
      <c r="Z30" s="190"/>
      <c r="AA30" s="190"/>
      <c r="AB30" s="190"/>
      <c r="AC30" s="190"/>
      <c r="AD30" s="103"/>
      <c r="AE30" s="188"/>
      <c r="AF30" s="188"/>
      <c r="AG30" s="188"/>
    </row>
    <row r="31" spans="1:33" ht="15" customHeight="1">
      <c r="A31" s="108" t="s">
        <v>44</v>
      </c>
      <c r="B31" s="190">
        <v>11.99</v>
      </c>
      <c r="C31" s="190" t="s">
        <v>88</v>
      </c>
      <c r="D31" s="190"/>
      <c r="E31" s="190">
        <v>11.07</v>
      </c>
      <c r="F31" s="190" t="s">
        <v>88</v>
      </c>
      <c r="G31" s="178"/>
      <c r="H31" s="190">
        <v>9.31</v>
      </c>
      <c r="I31" s="190" t="s">
        <v>88</v>
      </c>
      <c r="J31" s="190"/>
      <c r="K31" s="190">
        <v>8.6999999999999993</v>
      </c>
      <c r="L31" s="190" t="s">
        <v>88</v>
      </c>
      <c r="M31" s="178"/>
      <c r="N31" s="190">
        <v>1.71</v>
      </c>
      <c r="O31" s="190" t="s">
        <v>88</v>
      </c>
      <c r="P31" s="190"/>
      <c r="Q31" s="190">
        <v>1.54</v>
      </c>
      <c r="R31" s="190" t="s">
        <v>88</v>
      </c>
      <c r="S31" s="178"/>
      <c r="T31" s="174">
        <v>0.97</v>
      </c>
      <c r="U31" s="174" t="s">
        <v>88</v>
      </c>
      <c r="V31" s="174"/>
      <c r="W31" s="174">
        <v>0.83</v>
      </c>
      <c r="X31" s="174" t="s">
        <v>88</v>
      </c>
      <c r="Y31" s="178"/>
      <c r="Z31" s="190"/>
      <c r="AA31" s="190"/>
      <c r="AB31" s="190"/>
      <c r="AC31" s="190"/>
      <c r="AD31" s="103"/>
      <c r="AE31" s="188"/>
      <c r="AF31" s="188"/>
      <c r="AG31" s="188"/>
    </row>
    <row r="32" spans="1:33" ht="15" customHeight="1">
      <c r="A32" s="108" t="s">
        <v>45</v>
      </c>
      <c r="B32" s="190">
        <v>14.01</v>
      </c>
      <c r="C32" s="190" t="s">
        <v>88</v>
      </c>
      <c r="D32" s="190"/>
      <c r="E32" s="190">
        <v>14.23</v>
      </c>
      <c r="F32" s="190" t="s">
        <v>88</v>
      </c>
      <c r="G32" s="190"/>
      <c r="H32" s="190">
        <v>11.42</v>
      </c>
      <c r="I32" s="190" t="s">
        <v>88</v>
      </c>
      <c r="J32" s="190"/>
      <c r="K32" s="190">
        <v>11.99</v>
      </c>
      <c r="L32" s="190" t="s">
        <v>88</v>
      </c>
      <c r="M32" s="190"/>
      <c r="N32" s="190">
        <v>0.98</v>
      </c>
      <c r="O32" s="190" t="s">
        <v>88</v>
      </c>
      <c r="P32" s="190"/>
      <c r="Q32" s="190">
        <v>0.76</v>
      </c>
      <c r="R32" s="190" t="s">
        <v>88</v>
      </c>
      <c r="S32" s="190"/>
      <c r="T32" s="174">
        <v>1.61</v>
      </c>
      <c r="U32" s="174" t="s">
        <v>88</v>
      </c>
      <c r="V32" s="174"/>
      <c r="W32" s="174">
        <v>1.48</v>
      </c>
      <c r="X32" s="174" t="s">
        <v>88</v>
      </c>
      <c r="Y32" s="178"/>
      <c r="Z32" s="190"/>
      <c r="AA32" s="190"/>
      <c r="AB32" s="190"/>
      <c r="AC32" s="190"/>
      <c r="AD32" s="103"/>
      <c r="AE32" s="188"/>
      <c r="AF32" s="188"/>
      <c r="AG32" s="188"/>
    </row>
    <row r="33" spans="1:41" ht="15" customHeight="1">
      <c r="A33" s="108" t="s">
        <v>46</v>
      </c>
      <c r="B33" s="190">
        <v>10.89</v>
      </c>
      <c r="C33" s="190" t="s">
        <v>88</v>
      </c>
      <c r="D33" s="190"/>
      <c r="E33" s="190">
        <v>10.09</v>
      </c>
      <c r="F33" s="190" t="s">
        <v>88</v>
      </c>
      <c r="G33" s="178"/>
      <c r="H33" s="190">
        <v>8.58</v>
      </c>
      <c r="I33" s="190" t="s">
        <v>88</v>
      </c>
      <c r="J33" s="190"/>
      <c r="K33" s="190">
        <v>8.15</v>
      </c>
      <c r="L33" s="190" t="s">
        <v>88</v>
      </c>
      <c r="M33" s="178"/>
      <c r="N33" s="190">
        <v>0.75</v>
      </c>
      <c r="O33" s="190" t="s">
        <v>88</v>
      </c>
      <c r="P33" s="190"/>
      <c r="Q33" s="190">
        <v>0.57999999999999996</v>
      </c>
      <c r="R33" s="190" t="s">
        <v>88</v>
      </c>
      <c r="S33" s="178"/>
      <c r="T33" s="174">
        <v>1.57</v>
      </c>
      <c r="U33" s="174" t="s">
        <v>88</v>
      </c>
      <c r="V33" s="174"/>
      <c r="W33" s="174">
        <v>1.36</v>
      </c>
      <c r="X33" s="174" t="s">
        <v>88</v>
      </c>
      <c r="Y33" s="178"/>
      <c r="Z33" s="190"/>
      <c r="AA33" s="190"/>
      <c r="AB33" s="190"/>
      <c r="AC33" s="190"/>
      <c r="AD33" s="103"/>
      <c r="AE33" s="188"/>
      <c r="AF33" s="188"/>
      <c r="AG33" s="188"/>
    </row>
    <row r="34" spans="1:41" ht="15" customHeight="1">
      <c r="A34" s="108" t="s">
        <v>47</v>
      </c>
      <c r="B34" s="190">
        <v>13.85</v>
      </c>
      <c r="C34" s="190" t="s">
        <v>88</v>
      </c>
      <c r="D34" s="190"/>
      <c r="E34" s="190">
        <v>13.35</v>
      </c>
      <c r="F34" s="190" t="s">
        <v>88</v>
      </c>
      <c r="G34" s="190"/>
      <c r="H34" s="190">
        <v>10.76</v>
      </c>
      <c r="I34" s="190" t="s">
        <v>88</v>
      </c>
      <c r="J34" s="190"/>
      <c r="K34" s="190">
        <v>10.389999999999999</v>
      </c>
      <c r="L34" s="190" t="s">
        <v>88</v>
      </c>
      <c r="M34" s="190"/>
      <c r="N34" s="190">
        <v>1.36</v>
      </c>
      <c r="O34" s="190" t="s">
        <v>88</v>
      </c>
      <c r="P34" s="190"/>
      <c r="Q34" s="190">
        <v>1.23</v>
      </c>
      <c r="R34" s="190" t="s">
        <v>88</v>
      </c>
      <c r="S34" s="190"/>
      <c r="T34" s="174">
        <v>1.74</v>
      </c>
      <c r="U34" s="174" t="s">
        <v>88</v>
      </c>
      <c r="V34" s="174"/>
      <c r="W34" s="174">
        <v>1.73</v>
      </c>
      <c r="X34" s="174" t="s">
        <v>88</v>
      </c>
      <c r="Y34" s="178"/>
      <c r="Z34" s="190"/>
      <c r="AA34" s="190"/>
      <c r="AB34" s="190"/>
      <c r="AC34" s="190"/>
      <c r="AD34" s="103"/>
      <c r="AE34" s="188"/>
      <c r="AF34" s="188"/>
      <c r="AG34" s="188"/>
    </row>
    <row r="35" spans="1:41" ht="15" customHeight="1">
      <c r="A35" s="108" t="s">
        <v>105</v>
      </c>
      <c r="B35" s="190">
        <v>7.86</v>
      </c>
      <c r="C35" s="190" t="s">
        <v>88</v>
      </c>
      <c r="D35" s="190"/>
      <c r="E35" s="190">
        <v>8.3699999999999992</v>
      </c>
      <c r="F35" s="190" t="s">
        <v>88</v>
      </c>
      <c r="G35" s="190"/>
      <c r="H35" s="190">
        <v>6.91</v>
      </c>
      <c r="I35" s="190" t="s">
        <v>88</v>
      </c>
      <c r="J35" s="107"/>
      <c r="K35" s="190">
        <v>7.53</v>
      </c>
      <c r="L35" s="190" t="s">
        <v>88</v>
      </c>
      <c r="M35" s="107"/>
      <c r="N35" s="190">
        <v>0.44</v>
      </c>
      <c r="O35" s="190" t="s">
        <v>88</v>
      </c>
      <c r="P35" s="107"/>
      <c r="Q35" s="190">
        <v>0.33</v>
      </c>
      <c r="R35" s="190" t="s">
        <v>88</v>
      </c>
      <c r="S35" s="107"/>
      <c r="T35" s="174">
        <v>0.5</v>
      </c>
      <c r="U35" s="174" t="s">
        <v>88</v>
      </c>
      <c r="V35" s="174"/>
      <c r="W35" s="174">
        <v>0.52</v>
      </c>
      <c r="X35" s="174" t="s">
        <v>88</v>
      </c>
      <c r="Y35" s="178"/>
      <c r="Z35" s="190"/>
      <c r="AA35" s="190"/>
      <c r="AB35" s="190"/>
      <c r="AC35" s="190"/>
      <c r="AD35" s="103"/>
      <c r="AE35" s="188"/>
      <c r="AF35" s="188"/>
      <c r="AG35" s="188"/>
    </row>
    <row r="36" spans="1:41" ht="15" customHeight="1">
      <c r="A36" s="108" t="s">
        <v>49</v>
      </c>
      <c r="B36" s="190">
        <v>9.9</v>
      </c>
      <c r="C36" s="190" t="s">
        <v>88</v>
      </c>
      <c r="D36" s="190"/>
      <c r="E36" s="190">
        <v>9.9700000000000006</v>
      </c>
      <c r="F36" s="190" t="s">
        <v>88</v>
      </c>
      <c r="G36" s="178"/>
      <c r="H36" s="190">
        <v>8.5299999999999994</v>
      </c>
      <c r="I36" s="190" t="s">
        <v>88</v>
      </c>
      <c r="J36" s="190"/>
      <c r="K36" s="190">
        <v>8.7899999999999991</v>
      </c>
      <c r="L36" s="190" t="s">
        <v>88</v>
      </c>
      <c r="M36" s="178"/>
      <c r="N36" s="190">
        <v>0.28000000000000003</v>
      </c>
      <c r="O36" s="190" t="s">
        <v>88</v>
      </c>
      <c r="P36" s="190"/>
      <c r="Q36" s="190">
        <v>0.21</v>
      </c>
      <c r="R36" s="190" t="s">
        <v>88</v>
      </c>
      <c r="S36" s="178"/>
      <c r="T36" s="174">
        <v>1.0900000000000001</v>
      </c>
      <c r="U36" s="174" t="s">
        <v>88</v>
      </c>
      <c r="V36" s="174"/>
      <c r="W36" s="174">
        <v>0.98</v>
      </c>
      <c r="X36" s="174" t="s">
        <v>88</v>
      </c>
      <c r="Y36" s="178"/>
      <c r="Z36" s="190"/>
      <c r="AA36" s="190"/>
      <c r="AB36" s="190"/>
      <c r="AC36" s="190"/>
      <c r="AD36" s="103"/>
      <c r="AE36" s="188"/>
      <c r="AF36" s="188"/>
      <c r="AG36" s="188"/>
    </row>
    <row r="37" spans="1:41" ht="15" customHeight="1">
      <c r="A37" s="108" t="s">
        <v>50</v>
      </c>
      <c r="B37" s="190">
        <v>8.32</v>
      </c>
      <c r="C37" s="190" t="s">
        <v>88</v>
      </c>
      <c r="D37" s="190"/>
      <c r="E37" s="190">
        <v>8.0299999999999994</v>
      </c>
      <c r="F37" s="190" t="s">
        <v>88</v>
      </c>
      <c r="G37" s="178"/>
      <c r="H37" s="190">
        <v>6.4399999999999995</v>
      </c>
      <c r="I37" s="190" t="s">
        <v>88</v>
      </c>
      <c r="J37" s="190"/>
      <c r="K37" s="190">
        <v>6.37</v>
      </c>
      <c r="L37" s="190" t="s">
        <v>88</v>
      </c>
      <c r="M37" s="178"/>
      <c r="N37" s="190">
        <v>0.94</v>
      </c>
      <c r="O37" s="190" t="s">
        <v>88</v>
      </c>
      <c r="P37" s="190"/>
      <c r="Q37" s="190">
        <v>0.82</v>
      </c>
      <c r="R37" s="190" t="s">
        <v>88</v>
      </c>
      <c r="S37" s="178"/>
      <c r="T37" s="174">
        <v>0.94</v>
      </c>
      <c r="U37" s="174" t="s">
        <v>88</v>
      </c>
      <c r="V37" s="174"/>
      <c r="W37" s="174">
        <v>0.83</v>
      </c>
      <c r="X37" s="174" t="s">
        <v>88</v>
      </c>
      <c r="Y37" s="178"/>
      <c r="Z37" s="190"/>
      <c r="AA37" s="190"/>
      <c r="AB37" s="190"/>
      <c r="AC37" s="190"/>
      <c r="AD37" s="103"/>
      <c r="AE37" s="188"/>
      <c r="AF37" s="188"/>
      <c r="AG37" s="188"/>
    </row>
    <row r="38" spans="1:41" ht="15" customHeight="1">
      <c r="A38" s="108" t="s">
        <v>51</v>
      </c>
      <c r="B38" s="190">
        <v>13.37</v>
      </c>
      <c r="C38" s="190" t="s">
        <v>88</v>
      </c>
      <c r="D38" s="190"/>
      <c r="E38" s="190">
        <v>13.01</v>
      </c>
      <c r="F38" s="190" t="s">
        <v>88</v>
      </c>
      <c r="G38" s="190"/>
      <c r="H38" s="190">
        <v>11.32</v>
      </c>
      <c r="I38" s="190" t="s">
        <v>88</v>
      </c>
      <c r="J38" s="190"/>
      <c r="K38" s="190">
        <v>11.209999999999999</v>
      </c>
      <c r="L38" s="190" t="s">
        <v>88</v>
      </c>
      <c r="M38" s="190"/>
      <c r="N38" s="190">
        <v>1.28</v>
      </c>
      <c r="O38" s="190" t="s">
        <v>88</v>
      </c>
      <c r="P38" s="190"/>
      <c r="Q38" s="190">
        <v>1.08</v>
      </c>
      <c r="R38" s="190" t="s">
        <v>88</v>
      </c>
      <c r="S38" s="190"/>
      <c r="T38" s="174">
        <v>0.77</v>
      </c>
      <c r="U38" s="174" t="s">
        <v>88</v>
      </c>
      <c r="V38" s="174"/>
      <c r="W38" s="174">
        <v>0.71</v>
      </c>
      <c r="X38" s="174" t="s">
        <v>88</v>
      </c>
      <c r="Y38" s="178"/>
      <c r="Z38" s="190"/>
      <c r="AA38" s="190"/>
      <c r="AB38" s="190"/>
      <c r="AC38" s="190"/>
      <c r="AD38" s="103"/>
      <c r="AE38" s="188"/>
      <c r="AF38" s="188"/>
      <c r="AG38" s="188"/>
    </row>
    <row r="39" spans="1:41" ht="15" customHeight="1">
      <c r="A39" s="108" t="s">
        <v>52</v>
      </c>
      <c r="B39" s="190">
        <v>10.96</v>
      </c>
      <c r="C39" s="190" t="s">
        <v>88</v>
      </c>
      <c r="D39" s="190"/>
      <c r="E39" s="190">
        <v>10.65</v>
      </c>
      <c r="F39" s="190" t="s">
        <v>25</v>
      </c>
      <c r="G39" s="178"/>
      <c r="H39" s="190">
        <v>9.85</v>
      </c>
      <c r="I39" s="190" t="s">
        <v>88</v>
      </c>
      <c r="J39" s="190"/>
      <c r="K39" s="190">
        <v>9.83</v>
      </c>
      <c r="L39" s="190" t="s">
        <v>25</v>
      </c>
      <c r="M39" s="178"/>
      <c r="N39" s="190">
        <v>0.85</v>
      </c>
      <c r="O39" s="190" t="s">
        <v>88</v>
      </c>
      <c r="P39" s="190"/>
      <c r="Q39" s="190">
        <v>0.63</v>
      </c>
      <c r="R39" s="190" t="s">
        <v>25</v>
      </c>
      <c r="S39" s="178"/>
      <c r="T39" s="174">
        <v>0.27</v>
      </c>
      <c r="U39" s="174" t="s">
        <v>88</v>
      </c>
      <c r="V39" s="174"/>
      <c r="W39" s="174">
        <v>0.19</v>
      </c>
      <c r="X39" s="174" t="s">
        <v>25</v>
      </c>
      <c r="Y39" s="178"/>
      <c r="Z39" s="190"/>
      <c r="AA39" s="190"/>
      <c r="AB39" s="190"/>
      <c r="AC39" s="190"/>
      <c r="AD39" s="103"/>
      <c r="AE39" s="188"/>
      <c r="AF39" s="188"/>
      <c r="AG39" s="188"/>
    </row>
    <row r="40" spans="1:41" ht="15" customHeight="1">
      <c r="A40" s="108" t="s">
        <v>146</v>
      </c>
      <c r="B40" s="190">
        <v>10.85</v>
      </c>
      <c r="C40" s="190" t="s">
        <v>25</v>
      </c>
      <c r="D40" s="190"/>
      <c r="E40" s="190" t="s">
        <v>133</v>
      </c>
      <c r="F40" s="190" t="s">
        <v>88</v>
      </c>
      <c r="G40" s="178"/>
      <c r="H40" s="190">
        <v>9.68</v>
      </c>
      <c r="I40" s="190" t="s">
        <v>25</v>
      </c>
      <c r="J40" s="190"/>
      <c r="K40" s="190" t="s">
        <v>133</v>
      </c>
      <c r="L40" s="190" t="s">
        <v>88</v>
      </c>
      <c r="M40" s="178"/>
      <c r="N40" s="190">
        <v>1.1000000000000001</v>
      </c>
      <c r="O40" s="190" t="s">
        <v>25</v>
      </c>
      <c r="P40" s="190"/>
      <c r="Q40" s="190" t="s">
        <v>133</v>
      </c>
      <c r="R40" s="190" t="s">
        <v>88</v>
      </c>
      <c r="S40" s="178"/>
      <c r="T40" s="174">
        <v>7.0000000000000007E-2</v>
      </c>
      <c r="U40" s="174" t="s">
        <v>25</v>
      </c>
      <c r="V40" s="174"/>
      <c r="W40" s="190" t="s">
        <v>133</v>
      </c>
      <c r="X40" s="174" t="s">
        <v>88</v>
      </c>
      <c r="Y40" s="178"/>
      <c r="Z40" s="190"/>
      <c r="AA40" s="190"/>
      <c r="AB40" s="190"/>
      <c r="AC40" s="190"/>
      <c r="AD40" s="103"/>
      <c r="AE40" s="188"/>
      <c r="AF40" s="188"/>
      <c r="AG40" s="188"/>
    </row>
    <row r="41" spans="1:41" ht="18" customHeight="1">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03"/>
      <c r="AE41" s="188"/>
      <c r="AF41" s="188"/>
      <c r="AG41" s="188"/>
    </row>
    <row r="42" spans="1:41" s="114" customFormat="1" ht="12.6" customHeight="1">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row>
    <row r="43" spans="1:41" s="114" customFormat="1" ht="12.75" customHeight="1">
      <c r="A43" s="108" t="s">
        <v>55</v>
      </c>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row>
    <row r="44" spans="1:41" s="114" customFormat="1" ht="12.75" customHeight="1">
      <c r="A44" s="108" t="s">
        <v>165</v>
      </c>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row>
    <row r="45" spans="1:41" s="114" customFormat="1" ht="10.199999999999999">
      <c r="A45" s="108" t="s">
        <v>163</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row>
    <row r="46" spans="1:41" s="114" customFormat="1" ht="33" customHeight="1">
      <c r="A46" s="435" t="s">
        <v>148</v>
      </c>
      <c r="B46" s="435"/>
      <c r="C46" s="435"/>
      <c r="D46" s="435"/>
      <c r="E46" s="435"/>
      <c r="F46" s="435"/>
      <c r="G46" s="435"/>
      <c r="H46" s="435"/>
      <c r="I46" s="435"/>
      <c r="J46" s="435"/>
      <c r="K46" s="435"/>
      <c r="L46" s="435"/>
      <c r="M46" s="435"/>
      <c r="N46" s="435"/>
      <c r="O46" s="435"/>
      <c r="P46" s="435"/>
      <c r="Q46" s="435"/>
      <c r="R46" s="435"/>
      <c r="S46" s="435"/>
      <c r="T46" s="435"/>
      <c r="U46" s="435"/>
      <c r="V46" s="435"/>
      <c r="W46" s="435"/>
      <c r="X46" s="435"/>
      <c r="Y46" s="108"/>
      <c r="Z46" s="108"/>
      <c r="AA46" s="108"/>
      <c r="AB46" s="108"/>
      <c r="AC46" s="108"/>
      <c r="AD46" s="108"/>
      <c r="AE46" s="108"/>
      <c r="AF46" s="108"/>
      <c r="AG46" s="108"/>
      <c r="AH46" s="108"/>
      <c r="AI46" s="108"/>
      <c r="AJ46" s="108"/>
      <c r="AK46" s="108"/>
      <c r="AL46" s="108"/>
      <c r="AM46" s="108"/>
      <c r="AN46" s="108"/>
      <c r="AO46" s="108"/>
    </row>
    <row r="47" spans="1:41" s="114" customFormat="1" ht="12.6" customHeight="1">
      <c r="A47" s="108" t="s">
        <v>152</v>
      </c>
      <c r="B47" s="108"/>
      <c r="C47" s="108"/>
      <c r="D47" s="108"/>
      <c r="E47" s="108"/>
      <c r="F47" s="108"/>
      <c r="G47" s="108"/>
      <c r="H47" s="108"/>
      <c r="I47" s="108"/>
      <c r="J47" s="108"/>
      <c r="K47" s="108"/>
      <c r="L47" s="108"/>
      <c r="M47" s="108"/>
      <c r="N47" s="108"/>
      <c r="O47" s="108"/>
      <c r="P47" s="108"/>
      <c r="Q47" s="108"/>
      <c r="R47" s="108"/>
      <c r="S47" s="108"/>
      <c r="T47" s="108"/>
      <c r="U47" s="108"/>
      <c r="V47" s="108"/>
      <c r="W47" s="108"/>
      <c r="X47" s="108"/>
    </row>
    <row r="48" spans="1:41" s="114" customFormat="1" ht="12.75" customHeight="1">
      <c r="A48" s="423" t="s">
        <v>153</v>
      </c>
      <c r="B48" s="488"/>
      <c r="C48" s="488"/>
      <c r="D48" s="488"/>
      <c r="E48" s="488"/>
      <c r="F48" s="40"/>
      <c r="G48" s="40"/>
      <c r="H48" s="40"/>
      <c r="I48" s="40"/>
      <c r="J48" s="40"/>
      <c r="K48" s="40"/>
      <c r="L48" s="40"/>
      <c r="M48" s="40"/>
      <c r="N48" s="40"/>
      <c r="O48" s="40"/>
      <c r="P48" s="40"/>
      <c r="Q48" s="40"/>
      <c r="R48" s="40"/>
      <c r="S48" s="40"/>
      <c r="T48" s="40"/>
      <c r="U48" s="40"/>
      <c r="V48" s="40"/>
    </row>
    <row r="49" spans="1:5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row>
    <row r="50" spans="1:53">
      <c r="A50" s="489"/>
      <c r="B50" s="489"/>
      <c r="C50" s="489"/>
      <c r="D50" s="489"/>
      <c r="E50" s="489"/>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row>
    <row r="51" spans="1:53">
      <c r="A51" s="94"/>
      <c r="B51" s="264"/>
      <c r="C51" s="264"/>
      <c r="D51" s="264"/>
      <c r="E51" s="264"/>
      <c r="F51" s="264"/>
      <c r="G51" s="264"/>
      <c r="H51" s="264"/>
      <c r="I51" s="264"/>
      <c r="J51" s="264"/>
      <c r="K51" s="264"/>
      <c r="L51" s="264"/>
      <c r="M51" s="264"/>
      <c r="N51" s="264"/>
      <c r="O51" s="264"/>
      <c r="P51" s="264"/>
      <c r="Q51" s="264"/>
      <c r="R51" s="264"/>
      <c r="S51" s="264"/>
      <c r="T51" s="264"/>
      <c r="U51" s="264"/>
      <c r="V51" s="264"/>
      <c r="W51" s="264"/>
      <c r="X51" s="264"/>
      <c r="Z51" s="178"/>
      <c r="AA51" s="178"/>
      <c r="AB51" s="113"/>
      <c r="AC51" s="178"/>
      <c r="AD51" s="103"/>
    </row>
    <row r="52" spans="1:53">
      <c r="A52" s="108"/>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Z52" s="178"/>
      <c r="AA52" s="178"/>
      <c r="AB52" s="113"/>
      <c r="AC52" s="178"/>
      <c r="AD52" s="103"/>
    </row>
    <row r="53" spans="1:53">
      <c r="A53" s="108"/>
      <c r="B53" s="264"/>
      <c r="C53" s="264"/>
      <c r="D53" s="264"/>
      <c r="E53" s="264"/>
      <c r="F53" s="264"/>
      <c r="G53" s="264"/>
      <c r="H53" s="264"/>
      <c r="I53" s="264"/>
      <c r="J53" s="264"/>
      <c r="K53" s="264"/>
      <c r="L53" s="264"/>
      <c r="M53" s="264"/>
      <c r="N53" s="264"/>
      <c r="O53" s="264"/>
      <c r="P53" s="264"/>
      <c r="Q53" s="264"/>
      <c r="R53" s="264"/>
      <c r="S53" s="264"/>
      <c r="T53" s="264"/>
      <c r="U53" s="264"/>
      <c r="V53" s="264"/>
      <c r="W53" s="264"/>
      <c r="X53" s="264"/>
      <c r="Z53" s="178"/>
      <c r="AA53" s="178"/>
      <c r="AB53" s="113"/>
      <c r="AC53" s="178"/>
      <c r="AD53" s="103"/>
    </row>
    <row r="54" spans="1:53">
      <c r="A54" s="108"/>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Z54" s="178"/>
      <c r="AA54" s="178"/>
      <c r="AB54" s="113"/>
      <c r="AC54" s="178"/>
      <c r="AD54" s="103"/>
    </row>
    <row r="55" spans="1:53">
      <c r="A55" s="108"/>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Z55" s="178"/>
      <c r="AA55" s="178"/>
      <c r="AB55" s="113"/>
      <c r="AC55" s="178"/>
      <c r="AD55" s="103"/>
    </row>
    <row r="56" spans="1:53">
      <c r="A56" s="108"/>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Z56" s="178"/>
      <c r="AA56" s="178"/>
      <c r="AB56" s="113"/>
      <c r="AC56" s="178"/>
      <c r="AD56" s="103"/>
    </row>
    <row r="57" spans="1:53">
      <c r="A57" s="108"/>
      <c r="B57" s="264"/>
      <c r="C57" s="264"/>
      <c r="D57" s="264"/>
      <c r="E57" s="264"/>
      <c r="F57" s="264"/>
      <c r="G57" s="264"/>
      <c r="H57" s="264"/>
      <c r="I57" s="264"/>
      <c r="J57" s="264"/>
      <c r="K57" s="264"/>
      <c r="L57" s="264"/>
      <c r="M57" s="264"/>
      <c r="N57" s="264"/>
      <c r="O57" s="264"/>
      <c r="P57" s="264"/>
      <c r="Q57" s="264"/>
      <c r="R57" s="264"/>
      <c r="S57" s="264"/>
      <c r="T57" s="264"/>
      <c r="U57" s="264"/>
      <c r="V57" s="264"/>
      <c r="W57" s="264"/>
      <c r="X57" s="264"/>
      <c r="Z57" s="178"/>
      <c r="AA57" s="178"/>
      <c r="AB57" s="113"/>
      <c r="AC57" s="178"/>
      <c r="AD57" s="103"/>
    </row>
    <row r="58" spans="1:53">
      <c r="A58" s="108"/>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Z58" s="178"/>
      <c r="AA58" s="178"/>
      <c r="AB58" s="113"/>
      <c r="AC58" s="178"/>
      <c r="AD58" s="103"/>
    </row>
    <row r="59" spans="1:53">
      <c r="A59" s="108"/>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Z59" s="178"/>
      <c r="AA59" s="178"/>
      <c r="AB59" s="113"/>
      <c r="AC59" s="178"/>
      <c r="AD59" s="103"/>
    </row>
    <row r="60" spans="1:53">
      <c r="A60" s="108"/>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Z60" s="178"/>
      <c r="AA60" s="178"/>
      <c r="AB60" s="113"/>
      <c r="AC60" s="178"/>
      <c r="AD60" s="103"/>
    </row>
    <row r="61" spans="1:53">
      <c r="A61" s="108"/>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Z61" s="178"/>
      <c r="AA61" s="178"/>
      <c r="AB61" s="113"/>
      <c r="AC61" s="178"/>
      <c r="AD61" s="103"/>
    </row>
    <row r="62" spans="1:53">
      <c r="A62" s="108"/>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Z62" s="178"/>
      <c r="AA62" s="178"/>
      <c r="AB62" s="113"/>
      <c r="AC62" s="178"/>
      <c r="AD62" s="103"/>
    </row>
    <row r="63" spans="1:53">
      <c r="A63" s="108"/>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Z63" s="178"/>
      <c r="AA63" s="178"/>
      <c r="AB63" s="113"/>
      <c r="AC63" s="178"/>
      <c r="AD63" s="103"/>
    </row>
    <row r="64" spans="1:53">
      <c r="A64" s="108"/>
      <c r="B64" s="264"/>
      <c r="C64" s="264"/>
      <c r="D64" s="264"/>
      <c r="E64" s="264"/>
      <c r="F64" s="264"/>
      <c r="G64" s="264"/>
      <c r="H64" s="264"/>
      <c r="I64" s="264"/>
      <c r="J64" s="264"/>
      <c r="K64" s="264"/>
      <c r="L64" s="264"/>
      <c r="M64" s="264"/>
      <c r="N64" s="264"/>
      <c r="O64" s="264"/>
      <c r="P64" s="264"/>
      <c r="Q64" s="264"/>
      <c r="R64" s="264"/>
      <c r="S64" s="264"/>
      <c r="T64" s="264"/>
      <c r="U64" s="264"/>
      <c r="V64" s="264"/>
      <c r="W64" s="264"/>
      <c r="X64" s="264"/>
      <c r="Z64" s="264"/>
      <c r="AA64" s="264"/>
      <c r="AC64" s="264"/>
      <c r="AD64" s="103"/>
    </row>
    <row r="65" spans="1:30">
      <c r="A65" s="108"/>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Z65" s="264"/>
      <c r="AA65" s="264"/>
      <c r="AC65" s="264"/>
      <c r="AD65" s="103"/>
    </row>
    <row r="66" spans="1:30">
      <c r="A66" s="108"/>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Z66" s="264"/>
      <c r="AA66" s="264"/>
      <c r="AC66" s="264"/>
      <c r="AD66" s="103"/>
    </row>
    <row r="67" spans="1:30">
      <c r="B67" s="264"/>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row>
    <row r="68" spans="1:30">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row>
    <row r="69" spans="1:30">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row>
    <row r="70" spans="1:30">
      <c r="A70" s="108"/>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row>
    <row r="71" spans="1:30">
      <c r="A71" s="108"/>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row>
    <row r="72" spans="1:30">
      <c r="A72" s="108"/>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row>
    <row r="73" spans="1:30">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row>
    <row r="74" spans="1:30">
      <c r="A74" s="9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row>
    <row r="75" spans="1:30">
      <c r="A75" s="108"/>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row>
    <row r="76" spans="1:30">
      <c r="A76" s="108"/>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row>
    <row r="77" spans="1:30">
      <c r="A77" s="108"/>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row>
    <row r="78" spans="1:30">
      <c r="A78" s="108"/>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Z78" s="264"/>
      <c r="AA78" s="264"/>
      <c r="AC78" s="264"/>
    </row>
    <row r="79" spans="1:30">
      <c r="A79" s="108"/>
      <c r="B79" s="264"/>
      <c r="C79" s="264"/>
      <c r="D79" s="264"/>
      <c r="E79" s="264"/>
      <c r="F79" s="264"/>
      <c r="G79" s="264"/>
      <c r="H79" s="264"/>
      <c r="I79" s="264"/>
      <c r="J79" s="264"/>
      <c r="K79" s="264"/>
      <c r="L79" s="264"/>
      <c r="M79" s="264"/>
      <c r="N79" s="264"/>
      <c r="O79" s="264"/>
      <c r="P79" s="264"/>
      <c r="Q79" s="264"/>
      <c r="R79" s="264"/>
      <c r="S79" s="264"/>
      <c r="T79" s="264"/>
      <c r="U79" s="264"/>
      <c r="V79" s="264"/>
      <c r="W79" s="264"/>
      <c r="X79" s="264"/>
      <c r="Z79" s="264"/>
      <c r="AA79" s="264"/>
      <c r="AC79" s="264"/>
    </row>
    <row r="80" spans="1:30">
      <c r="A80" s="108"/>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Z80" s="264"/>
      <c r="AA80" s="264"/>
      <c r="AC80" s="264"/>
    </row>
    <row r="81" spans="1:29">
      <c r="A81" s="108"/>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Z81" s="264"/>
      <c r="AA81" s="264"/>
      <c r="AC81" s="264"/>
    </row>
    <row r="82" spans="1:29">
      <c r="A82" s="108"/>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Z82" s="264"/>
      <c r="AA82" s="264"/>
      <c r="AC82" s="264"/>
    </row>
    <row r="83" spans="1:29">
      <c r="A83" s="108"/>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Z83" s="264"/>
      <c r="AA83" s="264"/>
      <c r="AC83" s="264"/>
    </row>
    <row r="84" spans="1:29">
      <c r="A84" s="108"/>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Z84" s="264"/>
      <c r="AA84" s="264"/>
      <c r="AC84" s="264"/>
    </row>
    <row r="85" spans="1:29">
      <c r="A85" s="108"/>
      <c r="B85" s="264"/>
      <c r="C85" s="264"/>
      <c r="D85" s="264"/>
      <c r="E85" s="264"/>
      <c r="F85" s="264"/>
      <c r="G85" s="264"/>
      <c r="H85" s="264"/>
      <c r="I85" s="264"/>
      <c r="J85" s="264"/>
      <c r="K85" s="264"/>
      <c r="L85" s="264"/>
      <c r="M85" s="264"/>
      <c r="N85" s="264"/>
      <c r="O85" s="264"/>
      <c r="P85" s="264"/>
      <c r="Q85" s="264"/>
      <c r="R85" s="264"/>
      <c r="S85" s="264"/>
      <c r="T85" s="264"/>
      <c r="U85" s="264"/>
      <c r="V85" s="264"/>
      <c r="W85" s="264"/>
      <c r="X85" s="264"/>
      <c r="Z85" s="264"/>
      <c r="AA85" s="264"/>
      <c r="AC85" s="264"/>
    </row>
    <row r="86" spans="1:29">
      <c r="A86" s="108"/>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Z86" s="264"/>
      <c r="AA86" s="264"/>
      <c r="AC86" s="264"/>
    </row>
    <row r="87" spans="1:29">
      <c r="A87" s="108"/>
      <c r="B87" s="264"/>
      <c r="C87" s="264"/>
      <c r="D87" s="264"/>
      <c r="E87" s="264"/>
      <c r="F87" s="264"/>
      <c r="G87" s="264"/>
      <c r="H87" s="264"/>
      <c r="I87" s="264"/>
      <c r="J87" s="264"/>
      <c r="K87" s="264"/>
      <c r="L87" s="264"/>
      <c r="M87" s="264"/>
      <c r="N87" s="264"/>
      <c r="O87" s="264"/>
      <c r="P87" s="264"/>
      <c r="Q87" s="264"/>
      <c r="R87" s="264"/>
      <c r="S87" s="264"/>
      <c r="T87" s="264"/>
      <c r="U87" s="264"/>
      <c r="V87" s="264"/>
      <c r="W87" s="264"/>
      <c r="X87" s="264"/>
      <c r="Z87" s="264"/>
      <c r="AA87" s="264"/>
      <c r="AC87" s="264"/>
    </row>
    <row r="88" spans="1:29">
      <c r="A88" s="108"/>
      <c r="B88" s="264"/>
      <c r="C88" s="264"/>
      <c r="D88" s="264"/>
      <c r="E88" s="264"/>
      <c r="F88" s="264"/>
      <c r="G88" s="264"/>
      <c r="H88" s="264"/>
      <c r="I88" s="264"/>
      <c r="J88" s="264"/>
      <c r="K88" s="264"/>
      <c r="L88" s="264"/>
      <c r="M88" s="264"/>
      <c r="N88" s="264"/>
      <c r="O88" s="264"/>
      <c r="P88" s="264"/>
      <c r="Q88" s="264"/>
      <c r="R88" s="264"/>
      <c r="S88" s="264"/>
      <c r="T88" s="264"/>
      <c r="U88" s="264"/>
      <c r="V88" s="264"/>
      <c r="W88" s="264"/>
      <c r="X88" s="264"/>
      <c r="Z88" s="264"/>
      <c r="AA88" s="264"/>
      <c r="AC88" s="264"/>
    </row>
    <row r="89" spans="1:29">
      <c r="A89" s="108"/>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Z89" s="264"/>
      <c r="AA89" s="264"/>
      <c r="AC89" s="264"/>
    </row>
    <row r="90" spans="1:29" ht="13.8">
      <c r="B90" s="41"/>
      <c r="C90" s="41"/>
      <c r="D90" s="41"/>
      <c r="E90" s="103"/>
      <c r="F90" s="103"/>
      <c r="G90" s="103"/>
      <c r="H90" s="41"/>
      <c r="I90" s="41"/>
      <c r="J90" s="41"/>
      <c r="K90" s="41"/>
      <c r="L90" s="41"/>
      <c r="M90" s="41"/>
      <c r="T90" s="265"/>
      <c r="U90" s="265"/>
      <c r="V90" s="265"/>
      <c r="W90" s="265"/>
      <c r="X90" s="265"/>
    </row>
    <row r="91" spans="1:29">
      <c r="B91" s="264"/>
      <c r="E91" s="103"/>
      <c r="F91" s="103"/>
      <c r="G91" s="103"/>
      <c r="H91" s="103"/>
      <c r="I91" s="103"/>
      <c r="J91" s="103"/>
      <c r="K91" s="103"/>
      <c r="L91" s="103"/>
      <c r="M91" s="103"/>
      <c r="N91" s="103"/>
      <c r="O91" s="103"/>
      <c r="P91" s="103"/>
    </row>
    <row r="92" spans="1:29" ht="13.8" thickBot="1">
      <c r="B92" s="264"/>
      <c r="C92" s="167"/>
      <c r="D92" s="167"/>
      <c r="E92" s="103"/>
      <c r="F92" s="103"/>
      <c r="G92" s="103"/>
      <c r="H92" s="103"/>
      <c r="I92" s="103"/>
      <c r="J92" s="103"/>
      <c r="K92" s="103"/>
      <c r="L92" s="103"/>
      <c r="M92" s="103"/>
      <c r="N92" s="103"/>
      <c r="O92" s="103"/>
      <c r="P92" s="103"/>
    </row>
    <row r="93" spans="1:29" ht="13.8" thickBot="1">
      <c r="B93" s="264"/>
      <c r="Y93" s="201"/>
      <c r="Z93" s="266"/>
      <c r="AA93" s="266"/>
      <c r="AB93" s="267"/>
      <c r="AC93" s="267"/>
    </row>
    <row r="94" spans="1:29">
      <c r="B94" s="264"/>
      <c r="Y94" s="201"/>
      <c r="Z94" s="268"/>
      <c r="AA94" s="96"/>
      <c r="AB94" s="201"/>
      <c r="AC94" s="268"/>
    </row>
    <row r="96" spans="1:29">
      <c r="A96" s="94"/>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Z96" s="100"/>
      <c r="AA96" s="100"/>
      <c r="AB96" s="218"/>
      <c r="AC96" s="100"/>
    </row>
    <row r="97" spans="1:29">
      <c r="A97" s="108"/>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Z97" s="103"/>
      <c r="AA97" s="103"/>
      <c r="AB97" s="218"/>
      <c r="AC97" s="103"/>
    </row>
    <row r="98" spans="1:29">
      <c r="A98" s="108"/>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Z98" s="103"/>
      <c r="AA98" s="103"/>
      <c r="AB98" s="218"/>
      <c r="AC98" s="103"/>
    </row>
    <row r="99" spans="1:29">
      <c r="A99" s="10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Z99" s="103"/>
      <c r="AA99" s="103"/>
      <c r="AB99" s="218"/>
      <c r="AC99" s="103"/>
    </row>
    <row r="100" spans="1:29">
      <c r="A100" s="108"/>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Z100" s="103"/>
      <c r="AA100" s="103"/>
      <c r="AB100" s="218"/>
      <c r="AC100" s="103"/>
    </row>
    <row r="101" spans="1:29">
      <c r="A101" s="108"/>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Z101" s="103"/>
      <c r="AA101" s="103"/>
      <c r="AB101" s="218"/>
      <c r="AC101" s="103"/>
    </row>
    <row r="102" spans="1:29">
      <c r="A102" s="108"/>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Z102" s="103"/>
      <c r="AA102" s="103"/>
      <c r="AB102" s="218"/>
      <c r="AC102" s="103"/>
    </row>
    <row r="103" spans="1:29">
      <c r="A103" s="108"/>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Z103" s="103"/>
      <c r="AA103" s="103"/>
      <c r="AB103" s="218"/>
      <c r="AC103" s="103"/>
    </row>
    <row r="104" spans="1:29">
      <c r="A104" s="108"/>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Z104" s="103"/>
      <c r="AA104" s="103"/>
      <c r="AB104" s="218"/>
      <c r="AC104" s="103"/>
    </row>
    <row r="105" spans="1:29">
      <c r="A105" s="108"/>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Z105" s="103"/>
      <c r="AA105" s="103"/>
      <c r="AB105" s="218"/>
      <c r="AC105" s="103"/>
    </row>
    <row r="106" spans="1:29">
      <c r="A106" s="108"/>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Z106" s="103"/>
      <c r="AA106" s="103"/>
      <c r="AB106" s="218"/>
      <c r="AC106" s="103"/>
    </row>
    <row r="107" spans="1:29">
      <c r="A107" s="108"/>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Z107" s="103"/>
      <c r="AA107" s="103"/>
      <c r="AB107" s="218"/>
      <c r="AC107" s="103"/>
    </row>
    <row r="108" spans="1:29">
      <c r="A108" s="108"/>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Z108" s="103"/>
      <c r="AA108" s="103"/>
      <c r="AB108" s="218"/>
      <c r="AC108" s="103"/>
    </row>
    <row r="109" spans="1:29">
      <c r="A109" s="108"/>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Z109" s="103"/>
      <c r="AA109" s="103"/>
      <c r="AB109" s="218"/>
      <c r="AC109" s="103"/>
    </row>
    <row r="110" spans="1:29">
      <c r="A110" s="108"/>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Z110" s="103"/>
      <c r="AA110" s="103"/>
      <c r="AB110" s="218"/>
      <c r="AC110" s="103"/>
    </row>
    <row r="111" spans="1:29">
      <c r="A111" s="108"/>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Z111" s="103"/>
      <c r="AA111" s="103"/>
      <c r="AB111" s="218"/>
      <c r="AC111" s="103"/>
    </row>
    <row r="113" spans="5:16">
      <c r="E113" s="103"/>
      <c r="F113" s="103"/>
      <c r="G113" s="103"/>
      <c r="H113" s="103"/>
      <c r="I113" s="103"/>
      <c r="J113" s="103"/>
      <c r="K113" s="103"/>
      <c r="L113" s="103"/>
      <c r="M113" s="103"/>
      <c r="N113" s="103"/>
      <c r="O113" s="103"/>
      <c r="P113" s="103"/>
    </row>
    <row r="114" spans="5:16">
      <c r="E114" s="103"/>
      <c r="F114" s="103"/>
      <c r="G114" s="103"/>
      <c r="H114" s="103"/>
      <c r="I114" s="103"/>
      <c r="J114" s="103"/>
      <c r="K114" s="103"/>
      <c r="L114" s="103"/>
      <c r="M114" s="103"/>
      <c r="N114" s="103"/>
      <c r="O114" s="103"/>
      <c r="P114" s="103"/>
    </row>
    <row r="115" spans="5:16">
      <c r="E115" s="103"/>
      <c r="F115" s="103"/>
      <c r="G115" s="103"/>
      <c r="H115" s="103"/>
      <c r="I115" s="103"/>
      <c r="J115" s="103"/>
      <c r="K115" s="103"/>
      <c r="L115" s="103"/>
      <c r="M115" s="103"/>
      <c r="N115" s="103"/>
      <c r="O115" s="103"/>
      <c r="P115" s="103"/>
    </row>
    <row r="116" spans="5:16">
      <c r="E116" s="103"/>
      <c r="F116" s="103"/>
      <c r="G116" s="103"/>
      <c r="H116" s="103"/>
      <c r="I116" s="103"/>
      <c r="J116" s="103"/>
      <c r="K116" s="103"/>
      <c r="L116" s="103"/>
      <c r="M116" s="103"/>
      <c r="N116" s="103"/>
      <c r="O116" s="103"/>
      <c r="P116" s="103"/>
    </row>
    <row r="117" spans="5:16">
      <c r="E117" s="103"/>
      <c r="F117" s="103"/>
      <c r="G117" s="103"/>
      <c r="H117" s="103"/>
      <c r="I117" s="103"/>
      <c r="J117" s="103"/>
      <c r="K117" s="103"/>
      <c r="L117" s="103"/>
      <c r="M117" s="103"/>
      <c r="N117" s="103"/>
      <c r="O117" s="103"/>
      <c r="P117" s="103"/>
    </row>
    <row r="118" spans="5:16">
      <c r="E118" s="103"/>
      <c r="F118" s="103"/>
      <c r="G118" s="103"/>
      <c r="H118" s="103"/>
      <c r="I118" s="103"/>
      <c r="J118" s="103"/>
      <c r="K118" s="103"/>
      <c r="L118" s="103"/>
      <c r="M118" s="103"/>
      <c r="N118" s="103"/>
      <c r="O118" s="103"/>
      <c r="P118" s="103"/>
    </row>
    <row r="119" spans="5:16">
      <c r="E119" s="103"/>
      <c r="F119" s="103"/>
      <c r="G119" s="103"/>
      <c r="H119" s="103"/>
      <c r="I119" s="103"/>
      <c r="J119" s="103"/>
      <c r="K119" s="103"/>
      <c r="L119" s="103"/>
      <c r="M119" s="103"/>
      <c r="N119" s="103"/>
      <c r="O119" s="103"/>
      <c r="P119" s="103"/>
    </row>
    <row r="120" spans="5:16">
      <c r="E120" s="103"/>
      <c r="F120" s="103"/>
      <c r="G120" s="103"/>
      <c r="H120" s="103"/>
      <c r="I120" s="103"/>
      <c r="J120" s="103"/>
      <c r="K120" s="103"/>
      <c r="L120" s="103"/>
      <c r="M120" s="103"/>
      <c r="N120" s="103"/>
      <c r="O120" s="103"/>
      <c r="P120" s="103"/>
    </row>
    <row r="121" spans="5:16">
      <c r="E121" s="103"/>
      <c r="F121" s="103"/>
      <c r="G121" s="103"/>
      <c r="H121" s="103"/>
      <c r="I121" s="103"/>
      <c r="J121" s="103"/>
      <c r="K121" s="103"/>
      <c r="L121" s="103"/>
      <c r="M121" s="103"/>
      <c r="N121" s="103"/>
      <c r="O121" s="103"/>
      <c r="P121" s="103"/>
    </row>
    <row r="122" spans="5:16">
      <c r="E122" s="103"/>
      <c r="F122" s="103"/>
      <c r="G122" s="103"/>
      <c r="H122" s="103"/>
      <c r="I122" s="103"/>
      <c r="J122" s="103"/>
      <c r="K122" s="103"/>
      <c r="L122" s="103"/>
      <c r="M122" s="103"/>
      <c r="N122" s="103"/>
      <c r="O122" s="103"/>
      <c r="P122" s="103"/>
    </row>
    <row r="123" spans="5:16">
      <c r="E123" s="103"/>
      <c r="F123" s="103"/>
      <c r="G123" s="103"/>
      <c r="H123" s="103"/>
      <c r="I123" s="103"/>
      <c r="J123" s="103"/>
      <c r="K123" s="103"/>
      <c r="L123" s="103"/>
      <c r="M123" s="103"/>
      <c r="N123" s="103"/>
      <c r="O123" s="103"/>
      <c r="P123" s="103"/>
    </row>
    <row r="124" spans="5:16">
      <c r="E124" s="103"/>
      <c r="F124" s="103"/>
      <c r="G124" s="103"/>
      <c r="H124" s="103"/>
      <c r="I124" s="103"/>
      <c r="J124" s="103"/>
      <c r="K124" s="103"/>
      <c r="L124" s="103"/>
      <c r="M124" s="103"/>
      <c r="N124" s="103"/>
      <c r="O124" s="103"/>
      <c r="P124" s="103"/>
    </row>
    <row r="125" spans="5:16">
      <c r="E125" s="103"/>
      <c r="F125" s="103"/>
      <c r="G125" s="103"/>
      <c r="H125" s="103"/>
      <c r="I125" s="103"/>
      <c r="J125" s="103"/>
      <c r="K125" s="103"/>
      <c r="L125" s="103"/>
      <c r="M125" s="103"/>
      <c r="N125" s="103"/>
      <c r="O125" s="103"/>
      <c r="P125" s="103"/>
    </row>
    <row r="126" spans="5:16">
      <c r="E126" s="103"/>
      <c r="F126" s="103"/>
      <c r="G126" s="103"/>
      <c r="H126" s="103"/>
      <c r="I126" s="103"/>
      <c r="J126" s="103"/>
      <c r="K126" s="103"/>
      <c r="L126" s="103"/>
      <c r="M126" s="103"/>
      <c r="N126" s="103"/>
      <c r="O126" s="103"/>
      <c r="P126" s="103"/>
    </row>
    <row r="127" spans="5:16">
      <c r="E127" s="103"/>
      <c r="F127" s="103"/>
      <c r="G127" s="103"/>
      <c r="H127" s="103"/>
      <c r="I127" s="103"/>
      <c r="J127" s="103"/>
      <c r="K127" s="103"/>
      <c r="L127" s="103"/>
      <c r="M127" s="103"/>
      <c r="N127" s="103"/>
      <c r="O127" s="103"/>
      <c r="P127" s="103"/>
    </row>
    <row r="128" spans="5:16">
      <c r="E128" s="103"/>
      <c r="F128" s="103"/>
      <c r="G128" s="103"/>
      <c r="H128" s="103"/>
      <c r="I128" s="103"/>
      <c r="J128" s="103"/>
      <c r="K128" s="103"/>
      <c r="L128" s="103"/>
      <c r="M128" s="103"/>
      <c r="N128" s="103"/>
      <c r="O128" s="103"/>
      <c r="P128" s="103"/>
    </row>
    <row r="129" spans="5:16">
      <c r="E129" s="103"/>
      <c r="F129" s="103"/>
      <c r="G129" s="103"/>
      <c r="H129" s="103"/>
      <c r="I129" s="103"/>
      <c r="J129" s="103"/>
      <c r="K129" s="103"/>
      <c r="L129" s="103"/>
      <c r="M129" s="103"/>
      <c r="N129" s="103"/>
      <c r="O129" s="103"/>
      <c r="P129" s="103"/>
    </row>
    <row r="130" spans="5:16">
      <c r="E130" s="103"/>
      <c r="F130" s="103"/>
      <c r="G130" s="103"/>
      <c r="H130" s="103"/>
      <c r="I130" s="103"/>
      <c r="J130" s="103"/>
      <c r="K130" s="103"/>
      <c r="L130" s="103"/>
      <c r="M130" s="103"/>
      <c r="N130" s="103"/>
      <c r="O130" s="103"/>
      <c r="P130" s="103"/>
    </row>
    <row r="131" spans="5:16">
      <c r="E131" s="103"/>
      <c r="F131" s="103"/>
      <c r="G131" s="103"/>
      <c r="H131" s="103"/>
      <c r="I131" s="103"/>
      <c r="J131" s="103"/>
      <c r="K131" s="103"/>
      <c r="L131" s="103"/>
      <c r="M131" s="103"/>
      <c r="N131" s="103"/>
      <c r="O131" s="103"/>
      <c r="P131" s="103"/>
    </row>
    <row r="132" spans="5:16">
      <c r="E132" s="103"/>
      <c r="F132" s="103"/>
      <c r="G132" s="103"/>
      <c r="H132" s="103"/>
      <c r="I132" s="103"/>
      <c r="J132" s="103"/>
      <c r="K132" s="103"/>
      <c r="L132" s="103"/>
      <c r="M132" s="103"/>
      <c r="N132" s="103"/>
      <c r="O132" s="103"/>
      <c r="P132" s="103"/>
    </row>
    <row r="133" spans="5:16">
      <c r="E133" s="103"/>
      <c r="F133" s="103"/>
      <c r="G133" s="103"/>
      <c r="H133" s="103"/>
      <c r="I133" s="103"/>
      <c r="J133" s="103"/>
      <c r="K133" s="103"/>
      <c r="L133" s="103"/>
      <c r="M133" s="103"/>
      <c r="N133" s="103"/>
      <c r="O133" s="103"/>
      <c r="P133" s="103"/>
    </row>
    <row r="134" spans="5:16">
      <c r="E134" s="103"/>
      <c r="F134" s="103"/>
      <c r="G134" s="103"/>
      <c r="H134" s="103"/>
      <c r="I134" s="103"/>
      <c r="J134" s="103"/>
      <c r="K134" s="103"/>
      <c r="L134" s="103"/>
      <c r="M134" s="103"/>
      <c r="N134" s="103"/>
      <c r="O134" s="103"/>
      <c r="P134" s="103"/>
    </row>
    <row r="135" spans="5:16">
      <c r="E135" s="103"/>
      <c r="F135" s="103"/>
      <c r="G135" s="103"/>
      <c r="H135" s="103"/>
      <c r="I135" s="103"/>
      <c r="J135" s="103"/>
      <c r="K135" s="103"/>
      <c r="L135" s="103"/>
      <c r="M135" s="103"/>
      <c r="N135" s="103"/>
      <c r="O135" s="103"/>
      <c r="P135" s="103"/>
    </row>
    <row r="136" spans="5:16">
      <c r="E136" s="103"/>
      <c r="F136" s="103"/>
      <c r="G136" s="103"/>
      <c r="H136" s="103"/>
      <c r="I136" s="103"/>
      <c r="J136" s="103"/>
      <c r="K136" s="103"/>
      <c r="L136" s="103"/>
      <c r="M136" s="103"/>
      <c r="N136" s="103"/>
      <c r="O136" s="103"/>
      <c r="P136" s="103"/>
    </row>
    <row r="137" spans="5:16">
      <c r="E137" s="103"/>
      <c r="F137" s="103"/>
      <c r="G137" s="103"/>
      <c r="H137" s="103"/>
      <c r="I137" s="103"/>
      <c r="J137" s="103"/>
      <c r="K137" s="103"/>
      <c r="L137" s="103"/>
      <c r="M137" s="103"/>
      <c r="N137" s="103"/>
      <c r="O137" s="103"/>
      <c r="P137" s="103"/>
    </row>
    <row r="138" spans="5:16">
      <c r="E138" s="103"/>
      <c r="F138" s="103"/>
      <c r="G138" s="103"/>
      <c r="H138" s="103"/>
      <c r="I138" s="103"/>
      <c r="J138" s="103"/>
      <c r="K138" s="103"/>
      <c r="L138" s="103"/>
      <c r="M138" s="103"/>
      <c r="N138" s="103"/>
      <c r="O138" s="103"/>
      <c r="P138" s="103"/>
    </row>
    <row r="139" spans="5:16">
      <c r="E139" s="103"/>
      <c r="F139" s="103"/>
      <c r="G139" s="103"/>
      <c r="H139" s="103"/>
      <c r="I139" s="103"/>
      <c r="J139" s="103"/>
      <c r="K139" s="103"/>
      <c r="L139" s="103"/>
      <c r="M139" s="103"/>
      <c r="N139" s="103"/>
      <c r="O139" s="103"/>
      <c r="P139" s="103"/>
    </row>
    <row r="140" spans="5:16">
      <c r="E140" s="103"/>
      <c r="F140" s="103"/>
      <c r="G140" s="103"/>
      <c r="H140" s="103"/>
      <c r="I140" s="103"/>
      <c r="J140" s="103"/>
      <c r="K140" s="103"/>
      <c r="L140" s="103"/>
      <c r="M140" s="103"/>
      <c r="N140" s="103"/>
      <c r="O140" s="103"/>
      <c r="P140" s="103"/>
    </row>
    <row r="141" spans="5:16">
      <c r="E141" s="103"/>
      <c r="F141" s="103"/>
      <c r="G141" s="103"/>
      <c r="H141" s="103"/>
      <c r="I141" s="103"/>
      <c r="J141" s="103"/>
      <c r="K141" s="103"/>
      <c r="L141" s="103"/>
      <c r="M141" s="103"/>
      <c r="N141" s="103"/>
      <c r="O141" s="103"/>
      <c r="P141" s="103"/>
    </row>
    <row r="142" spans="5:16">
      <c r="E142" s="103"/>
      <c r="F142" s="103"/>
      <c r="G142" s="103"/>
      <c r="H142" s="103"/>
      <c r="I142" s="103"/>
      <c r="J142" s="103"/>
      <c r="K142" s="103"/>
      <c r="L142" s="103"/>
      <c r="M142" s="103"/>
      <c r="N142" s="103"/>
      <c r="O142" s="103"/>
      <c r="P142" s="103"/>
    </row>
    <row r="143" spans="5:16">
      <c r="E143" s="103"/>
      <c r="F143" s="103"/>
      <c r="G143" s="103"/>
      <c r="H143" s="103"/>
      <c r="I143" s="103"/>
      <c r="J143" s="103"/>
      <c r="K143" s="103"/>
      <c r="L143" s="103"/>
      <c r="M143" s="103"/>
      <c r="N143" s="103"/>
      <c r="O143" s="103"/>
      <c r="P143" s="103"/>
    </row>
    <row r="144" spans="5:16">
      <c r="E144" s="103"/>
      <c r="F144" s="103"/>
      <c r="G144" s="103"/>
      <c r="H144" s="103"/>
      <c r="I144" s="103"/>
      <c r="J144" s="103"/>
      <c r="K144" s="103"/>
      <c r="L144" s="103"/>
      <c r="M144" s="103"/>
      <c r="N144" s="103"/>
      <c r="O144" s="103"/>
      <c r="P144" s="103"/>
    </row>
    <row r="145" spans="5:16">
      <c r="E145" s="103"/>
      <c r="F145" s="103"/>
      <c r="G145" s="103"/>
      <c r="H145" s="103"/>
      <c r="I145" s="103"/>
      <c r="J145" s="103"/>
      <c r="K145" s="103"/>
      <c r="L145" s="103"/>
      <c r="M145" s="103"/>
      <c r="N145" s="103"/>
      <c r="O145" s="103"/>
      <c r="P145" s="103"/>
    </row>
    <row r="146" spans="5:16">
      <c r="E146" s="103"/>
      <c r="F146" s="103"/>
      <c r="G146" s="103"/>
      <c r="H146" s="103"/>
      <c r="I146" s="103"/>
      <c r="J146" s="103"/>
      <c r="K146" s="103"/>
      <c r="L146" s="103"/>
      <c r="M146" s="103"/>
      <c r="N146" s="103"/>
      <c r="O146" s="103"/>
      <c r="P146" s="103"/>
    </row>
    <row r="147" spans="5:16">
      <c r="E147" s="103"/>
      <c r="F147" s="103"/>
      <c r="G147" s="103"/>
      <c r="H147" s="103"/>
      <c r="I147" s="103"/>
      <c r="J147" s="103"/>
      <c r="K147" s="103"/>
      <c r="L147" s="103"/>
      <c r="M147" s="103"/>
      <c r="N147" s="103"/>
      <c r="O147" s="103"/>
      <c r="P147" s="103"/>
    </row>
    <row r="148" spans="5:16">
      <c r="E148" s="103"/>
      <c r="F148" s="103"/>
      <c r="G148" s="103"/>
      <c r="H148" s="103"/>
      <c r="I148" s="103"/>
      <c r="J148" s="103"/>
      <c r="K148" s="103"/>
      <c r="L148" s="103"/>
      <c r="M148" s="103"/>
      <c r="N148" s="103"/>
      <c r="O148" s="103"/>
      <c r="P148" s="103"/>
    </row>
    <row r="149" spans="5:16">
      <c r="E149" s="103"/>
      <c r="F149" s="103"/>
      <c r="G149" s="103"/>
      <c r="H149" s="103"/>
      <c r="I149" s="103"/>
      <c r="J149" s="103"/>
      <c r="K149" s="103"/>
      <c r="L149" s="103"/>
      <c r="M149" s="103"/>
      <c r="N149" s="103"/>
      <c r="O149" s="103"/>
      <c r="P149" s="103"/>
    </row>
    <row r="150" spans="5:16">
      <c r="E150" s="103"/>
      <c r="F150" s="103"/>
      <c r="G150" s="103"/>
      <c r="H150" s="103"/>
      <c r="I150" s="103"/>
      <c r="J150" s="103"/>
      <c r="K150" s="103"/>
      <c r="L150" s="103"/>
      <c r="M150" s="103"/>
      <c r="N150" s="103"/>
      <c r="O150" s="103"/>
      <c r="P150" s="103"/>
    </row>
    <row r="151" spans="5:16">
      <c r="E151" s="103"/>
      <c r="F151" s="103"/>
      <c r="G151" s="103"/>
      <c r="H151" s="103"/>
      <c r="I151" s="103"/>
      <c r="J151" s="103"/>
      <c r="K151" s="103"/>
      <c r="L151" s="103"/>
      <c r="M151" s="103"/>
      <c r="N151" s="103"/>
      <c r="O151" s="103"/>
      <c r="P151" s="103"/>
    </row>
    <row r="152" spans="5:16">
      <c r="E152" s="103"/>
      <c r="F152" s="103"/>
      <c r="G152" s="103"/>
      <c r="H152" s="103"/>
      <c r="I152" s="103"/>
      <c r="J152" s="103"/>
      <c r="K152" s="103"/>
      <c r="L152" s="103"/>
      <c r="M152" s="103"/>
      <c r="N152" s="103"/>
      <c r="O152" s="103"/>
      <c r="P152" s="103"/>
    </row>
    <row r="153" spans="5:16">
      <c r="E153" s="103"/>
      <c r="F153" s="103"/>
      <c r="G153" s="103"/>
      <c r="H153" s="103"/>
      <c r="I153" s="103"/>
      <c r="J153" s="103"/>
      <c r="K153" s="103"/>
      <c r="L153" s="103"/>
      <c r="M153" s="103"/>
      <c r="N153" s="103"/>
      <c r="O153" s="103"/>
      <c r="P153" s="103"/>
    </row>
    <row r="154" spans="5:16">
      <c r="E154" s="103"/>
      <c r="F154" s="103"/>
      <c r="G154" s="103"/>
      <c r="H154" s="103"/>
      <c r="I154" s="103"/>
      <c r="J154" s="103"/>
      <c r="K154" s="103"/>
      <c r="L154" s="103"/>
      <c r="M154" s="103"/>
      <c r="N154" s="103"/>
      <c r="O154" s="103"/>
      <c r="P154" s="103"/>
    </row>
    <row r="155" spans="5:16">
      <c r="E155" s="103"/>
      <c r="F155" s="103"/>
      <c r="G155" s="103"/>
      <c r="H155" s="103"/>
      <c r="I155" s="103"/>
      <c r="J155" s="103"/>
      <c r="K155" s="103"/>
      <c r="L155" s="103"/>
      <c r="M155" s="103"/>
      <c r="N155" s="103"/>
      <c r="O155" s="103"/>
      <c r="P155" s="103"/>
    </row>
    <row r="156" spans="5:16">
      <c r="E156" s="103"/>
      <c r="F156" s="103"/>
      <c r="G156" s="103"/>
      <c r="H156" s="103"/>
      <c r="I156" s="103"/>
      <c r="J156" s="103"/>
      <c r="K156" s="103"/>
      <c r="L156" s="103"/>
      <c r="M156" s="103"/>
      <c r="N156" s="103"/>
      <c r="O156" s="103"/>
      <c r="P156" s="103"/>
    </row>
    <row r="157" spans="5:16">
      <c r="E157" s="103"/>
      <c r="F157" s="103"/>
      <c r="G157" s="103"/>
      <c r="H157" s="103"/>
      <c r="I157" s="103"/>
      <c r="J157" s="103"/>
      <c r="K157" s="103"/>
      <c r="L157" s="103"/>
      <c r="M157" s="103"/>
      <c r="N157" s="103"/>
      <c r="O157" s="103"/>
      <c r="P157" s="103"/>
    </row>
    <row r="158" spans="5:16">
      <c r="E158" s="103"/>
      <c r="F158" s="103"/>
      <c r="G158" s="103"/>
      <c r="H158" s="103"/>
      <c r="I158" s="103"/>
      <c r="J158" s="103"/>
      <c r="K158" s="103"/>
      <c r="L158" s="103"/>
      <c r="M158" s="103"/>
      <c r="N158" s="103"/>
      <c r="O158" s="103"/>
      <c r="P158" s="103"/>
    </row>
    <row r="159" spans="5:16">
      <c r="E159" s="103"/>
      <c r="F159" s="103"/>
      <c r="G159" s="103"/>
      <c r="H159" s="103"/>
      <c r="I159" s="103"/>
      <c r="J159" s="103"/>
      <c r="K159" s="103"/>
      <c r="L159" s="103"/>
      <c r="M159" s="103"/>
      <c r="N159" s="103"/>
      <c r="O159" s="103"/>
      <c r="P159" s="103"/>
    </row>
    <row r="160" spans="5:16">
      <c r="E160" s="103"/>
      <c r="F160" s="103"/>
      <c r="G160" s="103"/>
      <c r="H160" s="103"/>
      <c r="I160" s="103"/>
      <c r="J160" s="103"/>
      <c r="K160" s="103"/>
      <c r="L160" s="103"/>
      <c r="M160" s="103"/>
      <c r="N160" s="103"/>
      <c r="O160" s="103"/>
      <c r="P160" s="103"/>
    </row>
    <row r="161" spans="5:16">
      <c r="E161" s="103"/>
      <c r="F161" s="103"/>
      <c r="G161" s="103"/>
      <c r="H161" s="103"/>
      <c r="I161" s="103"/>
      <c r="J161" s="103"/>
      <c r="K161" s="103"/>
      <c r="L161" s="103"/>
      <c r="M161" s="103"/>
      <c r="N161" s="103"/>
      <c r="O161" s="103"/>
      <c r="P161" s="103"/>
    </row>
    <row r="162" spans="5:16">
      <c r="E162" s="103"/>
      <c r="F162" s="103"/>
      <c r="G162" s="103"/>
      <c r="H162" s="103"/>
      <c r="I162" s="103"/>
      <c r="J162" s="103"/>
      <c r="K162" s="103"/>
      <c r="L162" s="103"/>
      <c r="M162" s="103"/>
      <c r="N162" s="103"/>
      <c r="O162" s="103"/>
      <c r="P162" s="103"/>
    </row>
    <row r="163" spans="5:16">
      <c r="E163" s="103"/>
      <c r="F163" s="103"/>
      <c r="G163" s="103"/>
      <c r="H163" s="103"/>
      <c r="I163" s="103"/>
      <c r="J163" s="103"/>
      <c r="K163" s="103"/>
      <c r="L163" s="103"/>
      <c r="M163" s="103"/>
      <c r="N163" s="103"/>
      <c r="O163" s="103"/>
      <c r="P163" s="103"/>
    </row>
    <row r="164" spans="5:16">
      <c r="E164" s="103"/>
      <c r="F164" s="103"/>
      <c r="G164" s="103"/>
      <c r="H164" s="103"/>
      <c r="I164" s="103"/>
      <c r="J164" s="103"/>
      <c r="K164" s="103"/>
      <c r="L164" s="103"/>
      <c r="M164" s="103"/>
      <c r="N164" s="103"/>
      <c r="O164" s="103"/>
      <c r="P164" s="103"/>
    </row>
    <row r="165" spans="5:16">
      <c r="E165" s="103"/>
      <c r="F165" s="103"/>
      <c r="G165" s="103"/>
      <c r="H165" s="103"/>
      <c r="I165" s="103"/>
      <c r="J165" s="103"/>
      <c r="K165" s="103"/>
      <c r="L165" s="103"/>
      <c r="M165" s="103"/>
      <c r="N165" s="103"/>
      <c r="O165" s="103"/>
      <c r="P165" s="103"/>
    </row>
    <row r="166" spans="5:16">
      <c r="E166" s="103"/>
      <c r="F166" s="103"/>
      <c r="G166" s="103"/>
      <c r="H166" s="103"/>
      <c r="I166" s="103"/>
      <c r="J166" s="103"/>
      <c r="K166" s="103"/>
      <c r="L166" s="103"/>
      <c r="M166" s="103"/>
      <c r="N166" s="103"/>
      <c r="O166" s="103"/>
      <c r="P166" s="103"/>
    </row>
    <row r="167" spans="5:16">
      <c r="E167" s="103"/>
      <c r="F167" s="103"/>
      <c r="G167" s="103"/>
      <c r="H167" s="103"/>
      <c r="I167" s="103"/>
      <c r="J167" s="103"/>
      <c r="K167" s="103"/>
      <c r="L167" s="103"/>
      <c r="M167" s="103"/>
      <c r="N167" s="103"/>
      <c r="O167" s="103"/>
      <c r="P167" s="103"/>
    </row>
    <row r="168" spans="5:16">
      <c r="E168" s="103"/>
      <c r="F168" s="103"/>
      <c r="G168" s="103"/>
      <c r="H168" s="103"/>
      <c r="I168" s="103"/>
      <c r="J168" s="103"/>
      <c r="K168" s="103"/>
      <c r="L168" s="103"/>
      <c r="M168" s="103"/>
      <c r="N168" s="103"/>
      <c r="O168" s="103"/>
      <c r="P168" s="103"/>
    </row>
    <row r="169" spans="5:16">
      <c r="E169" s="103"/>
      <c r="F169" s="103"/>
      <c r="G169" s="103"/>
      <c r="H169" s="103"/>
      <c r="I169" s="103"/>
      <c r="J169" s="103"/>
      <c r="K169" s="103"/>
      <c r="L169" s="103"/>
      <c r="M169" s="103"/>
      <c r="N169" s="103"/>
      <c r="O169" s="103"/>
      <c r="P169" s="103"/>
    </row>
    <row r="170" spans="5:16">
      <c r="E170" s="103"/>
      <c r="F170" s="103"/>
      <c r="G170" s="103"/>
      <c r="H170" s="103"/>
      <c r="I170" s="103"/>
      <c r="J170" s="103"/>
      <c r="K170" s="103"/>
      <c r="L170" s="103"/>
      <c r="M170" s="103"/>
      <c r="N170" s="103"/>
      <c r="O170" s="103"/>
      <c r="P170" s="103"/>
    </row>
    <row r="171" spans="5:16">
      <c r="E171" s="103"/>
      <c r="F171" s="103"/>
      <c r="G171" s="103"/>
      <c r="H171" s="103"/>
      <c r="I171" s="103"/>
      <c r="J171" s="103"/>
      <c r="K171" s="103"/>
      <c r="L171" s="103"/>
      <c r="M171" s="103"/>
      <c r="N171" s="103"/>
      <c r="O171" s="103"/>
      <c r="P171" s="103"/>
    </row>
    <row r="172" spans="5:16">
      <c r="E172" s="103"/>
      <c r="F172" s="103"/>
      <c r="G172" s="103"/>
      <c r="H172" s="103"/>
      <c r="I172" s="103"/>
      <c r="J172" s="103"/>
      <c r="K172" s="103"/>
      <c r="L172" s="103"/>
      <c r="M172" s="103"/>
      <c r="N172" s="103"/>
      <c r="O172" s="103"/>
      <c r="P172" s="103"/>
    </row>
    <row r="173" spans="5:16">
      <c r="E173" s="103"/>
      <c r="F173" s="103"/>
      <c r="G173" s="103"/>
      <c r="H173" s="103"/>
      <c r="I173" s="103"/>
      <c r="J173" s="103"/>
      <c r="K173" s="103"/>
      <c r="L173" s="103"/>
      <c r="M173" s="103"/>
      <c r="N173" s="103"/>
      <c r="O173" s="103"/>
      <c r="P173" s="103"/>
    </row>
    <row r="174" spans="5:16">
      <c r="E174" s="103"/>
      <c r="F174" s="103"/>
      <c r="G174" s="103"/>
      <c r="H174" s="103"/>
      <c r="I174" s="103"/>
      <c r="J174" s="103"/>
      <c r="K174" s="103"/>
      <c r="L174" s="103"/>
      <c r="M174" s="103"/>
      <c r="N174" s="103"/>
      <c r="O174" s="103"/>
      <c r="P174" s="103"/>
    </row>
    <row r="175" spans="5:16">
      <c r="E175" s="103"/>
      <c r="F175" s="103"/>
      <c r="G175" s="103"/>
      <c r="H175" s="103"/>
      <c r="I175" s="103"/>
      <c r="J175" s="103"/>
      <c r="K175" s="103"/>
      <c r="L175" s="103"/>
      <c r="M175" s="103"/>
      <c r="N175" s="103"/>
      <c r="O175" s="103"/>
      <c r="P175" s="103"/>
    </row>
    <row r="176" spans="5:16">
      <c r="E176" s="103"/>
      <c r="F176" s="103"/>
      <c r="G176" s="103"/>
      <c r="H176" s="103"/>
      <c r="I176" s="103"/>
      <c r="J176" s="103"/>
      <c r="K176" s="103"/>
      <c r="L176" s="103"/>
      <c r="M176" s="103"/>
      <c r="N176" s="103"/>
      <c r="O176" s="103"/>
      <c r="P176" s="103"/>
    </row>
    <row r="177" spans="5:16">
      <c r="E177" s="103"/>
      <c r="F177" s="103"/>
      <c r="G177" s="103"/>
      <c r="H177" s="103"/>
      <c r="I177" s="103"/>
      <c r="J177" s="103"/>
      <c r="K177" s="103"/>
      <c r="L177" s="103"/>
      <c r="M177" s="103"/>
      <c r="N177" s="103"/>
      <c r="O177" s="103"/>
      <c r="P177" s="103"/>
    </row>
    <row r="178" spans="5:16">
      <c r="E178" s="103"/>
      <c r="F178" s="103"/>
      <c r="G178" s="103"/>
      <c r="H178" s="103"/>
      <c r="I178" s="103"/>
      <c r="J178" s="103"/>
      <c r="K178" s="103"/>
      <c r="L178" s="103"/>
      <c r="M178" s="103"/>
      <c r="N178" s="103"/>
      <c r="O178" s="103"/>
      <c r="P178" s="103"/>
    </row>
    <row r="179" spans="5:16">
      <c r="E179" s="103"/>
      <c r="F179" s="103"/>
      <c r="G179" s="103"/>
      <c r="H179" s="103"/>
      <c r="I179" s="103"/>
      <c r="J179" s="103"/>
      <c r="K179" s="103"/>
      <c r="L179" s="103"/>
      <c r="M179" s="103"/>
      <c r="N179" s="103"/>
      <c r="O179" s="103"/>
      <c r="P179" s="103"/>
    </row>
    <row r="180" spans="5:16">
      <c r="E180" s="103"/>
      <c r="F180" s="103"/>
      <c r="G180" s="103"/>
      <c r="H180" s="103"/>
      <c r="I180" s="103"/>
      <c r="J180" s="103"/>
      <c r="K180" s="103"/>
      <c r="L180" s="103"/>
      <c r="M180" s="103"/>
      <c r="N180" s="103"/>
      <c r="O180" s="103"/>
      <c r="P180" s="103"/>
    </row>
    <row r="181" spans="5:16">
      <c r="E181" s="103"/>
      <c r="F181" s="103"/>
      <c r="G181" s="103"/>
      <c r="H181" s="103"/>
      <c r="I181" s="103"/>
      <c r="J181" s="103"/>
      <c r="K181" s="103"/>
      <c r="L181" s="103"/>
      <c r="M181" s="103"/>
      <c r="N181" s="103"/>
      <c r="O181" s="103"/>
      <c r="P181" s="103"/>
    </row>
    <row r="182" spans="5:16">
      <c r="E182" s="103"/>
      <c r="F182" s="103"/>
      <c r="G182" s="103"/>
      <c r="H182" s="103"/>
      <c r="I182" s="103"/>
      <c r="J182" s="103"/>
      <c r="K182" s="103"/>
      <c r="L182" s="103"/>
      <c r="M182" s="103"/>
      <c r="N182" s="103"/>
      <c r="O182" s="103"/>
      <c r="P182" s="103"/>
    </row>
    <row r="183" spans="5:16">
      <c r="E183" s="103"/>
      <c r="F183" s="103"/>
      <c r="G183" s="103"/>
      <c r="H183" s="103"/>
      <c r="I183" s="103"/>
      <c r="J183" s="103"/>
      <c r="K183" s="103"/>
      <c r="L183" s="103"/>
      <c r="M183" s="103"/>
      <c r="N183" s="103"/>
      <c r="O183" s="103"/>
      <c r="P183" s="103"/>
    </row>
    <row r="184" spans="5:16">
      <c r="E184" s="103"/>
      <c r="F184" s="103"/>
      <c r="G184" s="103"/>
      <c r="H184" s="103"/>
      <c r="I184" s="103"/>
      <c r="J184" s="103"/>
      <c r="K184" s="103"/>
      <c r="L184" s="103"/>
      <c r="M184" s="103"/>
      <c r="N184" s="103"/>
      <c r="O184" s="103"/>
      <c r="P184" s="103"/>
    </row>
    <row r="185" spans="5:16">
      <c r="E185" s="103"/>
      <c r="F185" s="103"/>
      <c r="G185" s="103"/>
      <c r="H185" s="103"/>
      <c r="I185" s="103"/>
      <c r="J185" s="103"/>
      <c r="K185" s="103"/>
      <c r="L185" s="103"/>
      <c r="M185" s="103"/>
      <c r="N185" s="103"/>
      <c r="O185" s="103"/>
      <c r="P185" s="103"/>
    </row>
    <row r="186" spans="5:16">
      <c r="E186" s="103"/>
      <c r="F186" s="103"/>
      <c r="G186" s="103"/>
      <c r="H186" s="103"/>
      <c r="I186" s="103"/>
      <c r="J186" s="103"/>
      <c r="K186" s="103"/>
      <c r="L186" s="103"/>
      <c r="M186" s="103"/>
      <c r="N186" s="103"/>
      <c r="O186" s="103"/>
      <c r="P186" s="103"/>
    </row>
    <row r="187" spans="5:16">
      <c r="E187" s="103"/>
      <c r="F187" s="103"/>
      <c r="G187" s="103"/>
      <c r="H187" s="103"/>
      <c r="I187" s="103"/>
      <c r="J187" s="103"/>
      <c r="K187" s="103"/>
      <c r="L187" s="103"/>
      <c r="M187" s="103"/>
      <c r="N187" s="103"/>
      <c r="O187" s="103"/>
      <c r="P187" s="103"/>
    </row>
    <row r="188" spans="5:16">
      <c r="E188" s="103"/>
      <c r="F188" s="103"/>
      <c r="G188" s="103"/>
      <c r="H188" s="103"/>
      <c r="I188" s="103"/>
      <c r="J188" s="103"/>
      <c r="K188" s="103"/>
      <c r="L188" s="103"/>
      <c r="M188" s="103"/>
      <c r="N188" s="103"/>
      <c r="O188" s="103"/>
      <c r="P188" s="103"/>
    </row>
    <row r="189" spans="5:16">
      <c r="E189" s="103"/>
      <c r="F189" s="103"/>
      <c r="G189" s="103"/>
      <c r="H189" s="103"/>
      <c r="I189" s="103"/>
      <c r="J189" s="103"/>
      <c r="K189" s="103"/>
      <c r="L189" s="103"/>
      <c r="M189" s="103"/>
      <c r="N189" s="103"/>
      <c r="O189" s="103"/>
      <c r="P189" s="103"/>
    </row>
    <row r="190" spans="5:16">
      <c r="E190" s="103"/>
      <c r="F190" s="103"/>
      <c r="G190" s="103"/>
      <c r="H190" s="103"/>
      <c r="I190" s="103"/>
      <c r="J190" s="103"/>
      <c r="K190" s="103"/>
      <c r="L190" s="103"/>
      <c r="M190" s="103"/>
      <c r="N190" s="103"/>
      <c r="O190" s="103"/>
      <c r="P190" s="103"/>
    </row>
    <row r="191" spans="5:16">
      <c r="E191" s="103"/>
      <c r="F191" s="103"/>
      <c r="G191" s="103"/>
      <c r="H191" s="103"/>
      <c r="I191" s="103"/>
      <c r="J191" s="103"/>
      <c r="K191" s="103"/>
      <c r="L191" s="103"/>
      <c r="M191" s="103"/>
      <c r="N191" s="103"/>
      <c r="O191" s="103"/>
      <c r="P191" s="103"/>
    </row>
    <row r="192" spans="5:16">
      <c r="E192" s="103"/>
      <c r="F192" s="103"/>
      <c r="G192" s="103"/>
      <c r="H192" s="103"/>
      <c r="I192" s="103"/>
      <c r="J192" s="103"/>
      <c r="K192" s="103"/>
      <c r="L192" s="103"/>
      <c r="M192" s="103"/>
      <c r="N192" s="103"/>
      <c r="O192" s="103"/>
      <c r="P192" s="103"/>
    </row>
    <row r="193" spans="5:16">
      <c r="E193" s="103"/>
      <c r="F193" s="103"/>
      <c r="G193" s="103"/>
      <c r="H193" s="103"/>
      <c r="I193" s="103"/>
      <c r="J193" s="103"/>
      <c r="K193" s="103"/>
      <c r="L193" s="103"/>
      <c r="M193" s="103"/>
      <c r="N193" s="103"/>
      <c r="O193" s="103"/>
      <c r="P193" s="103"/>
    </row>
    <row r="194" spans="5:16">
      <c r="E194" s="103"/>
      <c r="F194" s="103"/>
      <c r="G194" s="103"/>
      <c r="H194" s="103"/>
      <c r="I194" s="103"/>
      <c r="J194" s="103"/>
      <c r="K194" s="103"/>
      <c r="L194" s="103"/>
      <c r="M194" s="103"/>
      <c r="N194" s="103"/>
      <c r="O194" s="103"/>
      <c r="P194" s="103"/>
    </row>
    <row r="195" spans="5:16">
      <c r="E195" s="103"/>
      <c r="F195" s="103"/>
      <c r="G195" s="103"/>
      <c r="H195" s="103"/>
      <c r="I195" s="103"/>
      <c r="J195" s="103"/>
      <c r="K195" s="103"/>
      <c r="L195" s="103"/>
      <c r="M195" s="103"/>
      <c r="N195" s="103"/>
      <c r="O195" s="103"/>
      <c r="P195" s="103"/>
    </row>
    <row r="196" spans="5:16">
      <c r="E196" s="103"/>
      <c r="F196" s="103"/>
      <c r="G196" s="103"/>
      <c r="H196" s="103"/>
      <c r="I196" s="103"/>
      <c r="J196" s="103"/>
      <c r="K196" s="103"/>
      <c r="L196" s="103"/>
      <c r="M196" s="103"/>
      <c r="N196" s="103"/>
      <c r="O196" s="103"/>
      <c r="P196" s="103"/>
    </row>
    <row r="197" spans="5:16">
      <c r="E197" s="103"/>
      <c r="F197" s="103"/>
      <c r="G197" s="103"/>
      <c r="H197" s="103"/>
      <c r="I197" s="103"/>
      <c r="J197" s="103"/>
      <c r="K197" s="103"/>
      <c r="L197" s="103"/>
      <c r="M197" s="103"/>
      <c r="N197" s="103"/>
      <c r="O197" s="103"/>
      <c r="P197" s="103"/>
    </row>
    <row r="198" spans="5:16">
      <c r="E198" s="103"/>
      <c r="F198" s="103"/>
      <c r="G198" s="103"/>
      <c r="H198" s="103"/>
      <c r="I198" s="103"/>
      <c r="J198" s="103"/>
      <c r="K198" s="103"/>
      <c r="L198" s="103"/>
      <c r="M198" s="103"/>
      <c r="N198" s="103"/>
      <c r="O198" s="103"/>
      <c r="P198" s="103"/>
    </row>
    <row r="199" spans="5:16">
      <c r="E199" s="103"/>
      <c r="F199" s="103"/>
      <c r="G199" s="103"/>
      <c r="H199" s="103"/>
      <c r="I199" s="103"/>
      <c r="J199" s="103"/>
      <c r="K199" s="103"/>
      <c r="L199" s="103"/>
      <c r="M199" s="103"/>
      <c r="N199" s="103"/>
      <c r="O199" s="103"/>
      <c r="P199" s="103"/>
    </row>
    <row r="200" spans="5:16">
      <c r="E200" s="103"/>
      <c r="F200" s="103"/>
      <c r="G200" s="103"/>
      <c r="H200" s="103"/>
      <c r="I200" s="103"/>
      <c r="J200" s="103"/>
      <c r="K200" s="103"/>
      <c r="L200" s="103"/>
      <c r="M200" s="103"/>
      <c r="N200" s="103"/>
      <c r="O200" s="103"/>
      <c r="P200" s="103"/>
    </row>
    <row r="201" spans="5:16">
      <c r="E201" s="103"/>
      <c r="F201" s="103"/>
      <c r="G201" s="103"/>
      <c r="H201" s="103"/>
      <c r="I201" s="103"/>
      <c r="J201" s="103"/>
      <c r="K201" s="103"/>
      <c r="L201" s="103"/>
      <c r="M201" s="103"/>
      <c r="N201" s="103"/>
      <c r="O201" s="103"/>
      <c r="P201" s="103"/>
    </row>
    <row r="202" spans="5:16">
      <c r="E202" s="103"/>
      <c r="F202" s="103"/>
      <c r="G202" s="103"/>
      <c r="H202" s="103"/>
      <c r="I202" s="103"/>
      <c r="J202" s="103"/>
      <c r="K202" s="103"/>
      <c r="L202" s="103"/>
      <c r="M202" s="103"/>
      <c r="N202" s="103"/>
      <c r="O202" s="103"/>
      <c r="P202" s="103"/>
    </row>
    <row r="203" spans="5:16">
      <c r="E203" s="103"/>
      <c r="F203" s="103"/>
      <c r="G203" s="103"/>
      <c r="H203" s="103"/>
      <c r="I203" s="103"/>
      <c r="J203" s="103"/>
      <c r="K203" s="103"/>
      <c r="L203" s="103"/>
      <c r="M203" s="103"/>
      <c r="N203" s="103"/>
      <c r="O203" s="103"/>
      <c r="P203" s="103"/>
    </row>
    <row r="204" spans="5:16">
      <c r="E204" s="103"/>
      <c r="F204" s="103"/>
      <c r="G204" s="103"/>
      <c r="H204" s="103"/>
      <c r="I204" s="103"/>
      <c r="J204" s="103"/>
      <c r="K204" s="103"/>
      <c r="L204" s="103"/>
      <c r="M204" s="103"/>
      <c r="N204" s="103"/>
      <c r="O204" s="103"/>
      <c r="P204" s="103"/>
    </row>
    <row r="205" spans="5:16">
      <c r="E205" s="103"/>
      <c r="F205" s="103"/>
      <c r="G205" s="103"/>
      <c r="H205" s="103"/>
      <c r="I205" s="103"/>
      <c r="J205" s="103"/>
      <c r="K205" s="103"/>
      <c r="L205" s="103"/>
      <c r="M205" s="103"/>
      <c r="N205" s="103"/>
      <c r="O205" s="103"/>
      <c r="P205" s="103"/>
    </row>
    <row r="206" spans="5:16">
      <c r="E206" s="103"/>
      <c r="F206" s="103"/>
      <c r="G206" s="103"/>
      <c r="H206" s="103"/>
      <c r="I206" s="103"/>
      <c r="J206" s="103"/>
      <c r="K206" s="103"/>
      <c r="L206" s="103"/>
      <c r="M206" s="103"/>
      <c r="N206" s="103"/>
      <c r="O206" s="103"/>
      <c r="P206" s="103"/>
    </row>
    <row r="207" spans="5:16">
      <c r="E207" s="103"/>
      <c r="F207" s="103"/>
      <c r="G207" s="103"/>
      <c r="H207" s="103"/>
      <c r="I207" s="103"/>
      <c r="J207" s="103"/>
      <c r="K207" s="103"/>
      <c r="L207" s="103"/>
      <c r="M207" s="103"/>
      <c r="N207" s="103"/>
      <c r="O207" s="103"/>
      <c r="P207" s="103"/>
    </row>
    <row r="208" spans="5:16">
      <c r="E208" s="103"/>
      <c r="F208" s="103"/>
      <c r="G208" s="103"/>
      <c r="H208" s="103"/>
      <c r="I208" s="103"/>
      <c r="J208" s="103"/>
      <c r="K208" s="103"/>
      <c r="L208" s="103"/>
      <c r="M208" s="103"/>
      <c r="N208" s="103"/>
      <c r="O208" s="103"/>
      <c r="P208" s="103"/>
    </row>
    <row r="209" spans="5:16">
      <c r="E209" s="103"/>
      <c r="F209" s="103"/>
      <c r="G209" s="103"/>
      <c r="H209" s="103"/>
      <c r="I209" s="103"/>
      <c r="J209" s="103"/>
      <c r="K209" s="103"/>
      <c r="L209" s="103"/>
      <c r="M209" s="103"/>
      <c r="N209" s="103"/>
      <c r="O209" s="103"/>
      <c r="P209" s="103"/>
    </row>
    <row r="210" spans="5:16">
      <c r="E210" s="103"/>
      <c r="F210" s="103"/>
      <c r="G210" s="103"/>
      <c r="H210" s="103"/>
      <c r="I210" s="103"/>
      <c r="J210" s="103"/>
      <c r="K210" s="103"/>
      <c r="L210" s="103"/>
      <c r="M210" s="103"/>
      <c r="N210" s="103"/>
      <c r="O210" s="103"/>
      <c r="P210" s="103"/>
    </row>
    <row r="211" spans="5:16">
      <c r="E211" s="103"/>
      <c r="F211" s="103"/>
      <c r="G211" s="103"/>
      <c r="H211" s="103"/>
      <c r="I211" s="103"/>
      <c r="J211" s="103"/>
      <c r="K211" s="103"/>
      <c r="L211" s="103"/>
      <c r="M211" s="103"/>
      <c r="N211" s="103"/>
      <c r="O211" s="103"/>
      <c r="P211" s="103"/>
    </row>
    <row r="212" spans="5:16">
      <c r="E212" s="103"/>
      <c r="F212" s="103"/>
      <c r="G212" s="103"/>
      <c r="H212" s="103"/>
      <c r="I212" s="103"/>
      <c r="J212" s="103"/>
      <c r="K212" s="103"/>
      <c r="L212" s="103"/>
      <c r="M212" s="103"/>
      <c r="N212" s="103"/>
      <c r="O212" s="103"/>
      <c r="P212" s="103"/>
    </row>
    <row r="213" spans="5:16">
      <c r="E213" s="103"/>
      <c r="F213" s="103"/>
      <c r="G213" s="103"/>
      <c r="H213" s="103"/>
      <c r="I213" s="103"/>
      <c r="J213" s="103"/>
      <c r="K213" s="103"/>
      <c r="L213" s="103"/>
      <c r="M213" s="103"/>
      <c r="N213" s="103"/>
      <c r="O213" s="103"/>
      <c r="P213" s="103"/>
    </row>
    <row r="214" spans="5:16">
      <c r="E214" s="103"/>
      <c r="F214" s="103"/>
      <c r="G214" s="103"/>
      <c r="H214" s="103"/>
      <c r="I214" s="103"/>
      <c r="J214" s="103"/>
      <c r="K214" s="103"/>
      <c r="L214" s="103"/>
      <c r="M214" s="103"/>
      <c r="N214" s="103"/>
      <c r="O214" s="103"/>
      <c r="P214" s="103"/>
    </row>
    <row r="215" spans="5:16">
      <c r="E215" s="103"/>
      <c r="F215" s="103"/>
      <c r="G215" s="103"/>
      <c r="H215" s="103"/>
      <c r="I215" s="103"/>
      <c r="J215" s="103"/>
      <c r="K215" s="103"/>
      <c r="L215" s="103"/>
      <c r="M215" s="103"/>
      <c r="N215" s="103"/>
      <c r="O215" s="103"/>
      <c r="P215" s="103"/>
    </row>
    <row r="216" spans="5:16">
      <c r="E216" s="103"/>
      <c r="F216" s="103"/>
      <c r="G216" s="103"/>
      <c r="H216" s="103"/>
      <c r="I216" s="103"/>
      <c r="J216" s="103"/>
      <c r="K216" s="103"/>
      <c r="L216" s="103"/>
      <c r="M216" s="103"/>
      <c r="N216" s="103"/>
      <c r="O216" s="103"/>
      <c r="P216" s="103"/>
    </row>
    <row r="217" spans="5:16">
      <c r="E217" s="103"/>
      <c r="F217" s="103"/>
      <c r="G217" s="103"/>
      <c r="H217" s="103"/>
      <c r="I217" s="103"/>
      <c r="J217" s="103"/>
      <c r="K217" s="103"/>
      <c r="L217" s="103"/>
      <c r="M217" s="103"/>
      <c r="N217" s="103"/>
      <c r="O217" s="103"/>
      <c r="P217" s="103"/>
    </row>
    <row r="218" spans="5:16">
      <c r="E218" s="103"/>
      <c r="F218" s="103"/>
      <c r="G218" s="103"/>
      <c r="H218" s="103"/>
      <c r="I218" s="103"/>
      <c r="J218" s="103"/>
      <c r="K218" s="103"/>
      <c r="L218" s="103"/>
      <c r="M218" s="103"/>
      <c r="N218" s="103"/>
      <c r="O218" s="103"/>
      <c r="P218" s="103"/>
    </row>
    <row r="219" spans="5:16">
      <c r="E219" s="103"/>
      <c r="F219" s="103"/>
      <c r="G219" s="103"/>
      <c r="H219" s="103"/>
      <c r="I219" s="103"/>
      <c r="J219" s="103"/>
      <c r="K219" s="103"/>
      <c r="L219" s="103"/>
      <c r="M219" s="103"/>
      <c r="N219" s="103"/>
      <c r="O219" s="103"/>
      <c r="P219" s="103"/>
    </row>
    <row r="220" spans="5:16">
      <c r="E220" s="103"/>
      <c r="F220" s="103"/>
      <c r="G220" s="103"/>
      <c r="H220" s="103"/>
      <c r="I220" s="103"/>
      <c r="J220" s="103"/>
      <c r="K220" s="103"/>
      <c r="L220" s="103"/>
      <c r="M220" s="103"/>
      <c r="N220" s="103"/>
      <c r="O220" s="103"/>
      <c r="P220" s="103"/>
    </row>
    <row r="221" spans="5:16">
      <c r="E221" s="103"/>
      <c r="F221" s="103"/>
      <c r="G221" s="103"/>
      <c r="H221" s="103"/>
      <c r="I221" s="103"/>
      <c r="J221" s="103"/>
      <c r="K221" s="103"/>
      <c r="L221" s="103"/>
      <c r="M221" s="103"/>
      <c r="N221" s="103"/>
      <c r="O221" s="103"/>
      <c r="P221" s="103"/>
    </row>
    <row r="222" spans="5:16">
      <c r="E222" s="103"/>
      <c r="F222" s="103"/>
      <c r="G222" s="103"/>
      <c r="H222" s="103"/>
      <c r="I222" s="103"/>
      <c r="J222" s="103"/>
      <c r="K222" s="103"/>
      <c r="L222" s="103"/>
      <c r="M222" s="103"/>
      <c r="N222" s="103"/>
      <c r="O222" s="103"/>
      <c r="P222" s="103"/>
    </row>
    <row r="223" spans="5:16">
      <c r="E223" s="103"/>
      <c r="F223" s="103"/>
      <c r="G223" s="103"/>
      <c r="H223" s="103"/>
      <c r="I223" s="103"/>
      <c r="J223" s="103"/>
      <c r="K223" s="103"/>
      <c r="L223" s="103"/>
      <c r="M223" s="103"/>
      <c r="N223" s="103"/>
      <c r="O223" s="103"/>
      <c r="P223" s="103"/>
    </row>
    <row r="224" spans="5:16">
      <c r="E224" s="103"/>
      <c r="F224" s="103"/>
      <c r="G224" s="103"/>
      <c r="H224" s="103"/>
      <c r="I224" s="103"/>
      <c r="J224" s="103"/>
      <c r="K224" s="103"/>
      <c r="L224" s="103"/>
      <c r="M224" s="103"/>
      <c r="N224" s="103"/>
      <c r="O224" s="103"/>
      <c r="P224" s="103"/>
    </row>
    <row r="225" spans="5:16">
      <c r="E225" s="103"/>
      <c r="F225" s="103"/>
      <c r="G225" s="103"/>
      <c r="H225" s="103"/>
      <c r="I225" s="103"/>
      <c r="J225" s="103"/>
      <c r="K225" s="103"/>
      <c r="L225" s="103"/>
      <c r="M225" s="103"/>
      <c r="N225" s="103"/>
      <c r="O225" s="103"/>
      <c r="P225" s="103"/>
    </row>
    <row r="226" spans="5:16">
      <c r="E226" s="103"/>
      <c r="F226" s="103"/>
      <c r="G226" s="103"/>
      <c r="H226" s="103"/>
      <c r="I226" s="103"/>
      <c r="J226" s="103"/>
      <c r="K226" s="103"/>
      <c r="L226" s="103"/>
      <c r="M226" s="103"/>
      <c r="N226" s="103"/>
      <c r="O226" s="103"/>
      <c r="P226" s="103"/>
    </row>
    <row r="227" spans="5:16">
      <c r="E227" s="103"/>
      <c r="F227" s="103"/>
      <c r="G227" s="103"/>
      <c r="H227" s="103"/>
      <c r="I227" s="103"/>
      <c r="J227" s="103"/>
      <c r="K227" s="103"/>
      <c r="L227" s="103"/>
      <c r="M227" s="103"/>
      <c r="N227" s="103"/>
      <c r="O227" s="103"/>
      <c r="P227" s="103"/>
    </row>
    <row r="228" spans="5:16">
      <c r="E228" s="103"/>
      <c r="F228" s="103"/>
      <c r="G228" s="103"/>
      <c r="H228" s="103"/>
      <c r="I228" s="103"/>
      <c r="J228" s="103"/>
      <c r="K228" s="103"/>
      <c r="L228" s="103"/>
      <c r="M228" s="103"/>
      <c r="N228" s="103"/>
      <c r="O228" s="103"/>
      <c r="P228" s="103"/>
    </row>
    <row r="229" spans="5:16">
      <c r="E229" s="103"/>
      <c r="F229" s="103"/>
      <c r="G229" s="103"/>
      <c r="H229" s="103"/>
      <c r="I229" s="103"/>
      <c r="J229" s="103"/>
      <c r="K229" s="103"/>
      <c r="L229" s="103"/>
      <c r="M229" s="103"/>
      <c r="N229" s="103"/>
      <c r="O229" s="103"/>
      <c r="P229" s="103"/>
    </row>
    <row r="230" spans="5:16">
      <c r="E230" s="103"/>
      <c r="F230" s="103"/>
      <c r="G230" s="103"/>
      <c r="H230" s="103"/>
      <c r="I230" s="103"/>
      <c r="J230" s="103"/>
      <c r="K230" s="103"/>
      <c r="L230" s="103"/>
      <c r="M230" s="103"/>
      <c r="N230" s="103"/>
      <c r="O230" s="103"/>
      <c r="P230" s="103"/>
    </row>
    <row r="231" spans="5:16">
      <c r="E231" s="103"/>
      <c r="F231" s="103"/>
      <c r="G231" s="103"/>
      <c r="H231" s="103"/>
      <c r="I231" s="103"/>
      <c r="J231" s="103"/>
      <c r="K231" s="103"/>
      <c r="L231" s="103"/>
      <c r="M231" s="103"/>
      <c r="N231" s="103"/>
      <c r="O231" s="103"/>
      <c r="P231" s="103"/>
    </row>
    <row r="232" spans="5:16">
      <c r="E232" s="103"/>
      <c r="F232" s="103"/>
      <c r="G232" s="103"/>
      <c r="H232" s="103"/>
      <c r="I232" s="103"/>
      <c r="J232" s="103"/>
      <c r="K232" s="103"/>
      <c r="L232" s="103"/>
      <c r="M232" s="103"/>
      <c r="N232" s="103"/>
      <c r="O232" s="103"/>
      <c r="P232" s="103"/>
    </row>
    <row r="233" spans="5:16">
      <c r="E233" s="103"/>
      <c r="F233" s="103"/>
      <c r="G233" s="103"/>
      <c r="H233" s="103"/>
      <c r="I233" s="103"/>
      <c r="J233" s="103"/>
      <c r="K233" s="103"/>
      <c r="L233" s="103"/>
      <c r="M233" s="103"/>
      <c r="N233" s="103"/>
      <c r="O233" s="103"/>
      <c r="P233" s="103"/>
    </row>
    <row r="234" spans="5:16">
      <c r="E234" s="103"/>
      <c r="F234" s="103"/>
      <c r="G234" s="103"/>
      <c r="H234" s="103"/>
      <c r="I234" s="103"/>
      <c r="J234" s="103"/>
      <c r="K234" s="103"/>
      <c r="L234" s="103"/>
      <c r="M234" s="103"/>
      <c r="N234" s="103"/>
      <c r="O234" s="103"/>
      <c r="P234" s="103"/>
    </row>
    <row r="235" spans="5:16">
      <c r="E235" s="103"/>
      <c r="F235" s="103"/>
      <c r="G235" s="103"/>
      <c r="H235" s="103"/>
      <c r="I235" s="103"/>
      <c r="J235" s="103"/>
      <c r="K235" s="103"/>
      <c r="L235" s="103"/>
      <c r="M235" s="103"/>
      <c r="N235" s="103"/>
      <c r="O235" s="103"/>
      <c r="P235" s="103"/>
    </row>
    <row r="236" spans="5:16">
      <c r="E236" s="103"/>
      <c r="F236" s="103"/>
      <c r="G236" s="103"/>
      <c r="H236" s="103"/>
      <c r="I236" s="103"/>
      <c r="J236" s="103"/>
      <c r="K236" s="103"/>
      <c r="L236" s="103"/>
      <c r="M236" s="103"/>
      <c r="N236" s="103"/>
      <c r="O236" s="103"/>
      <c r="P236" s="103"/>
    </row>
    <row r="237" spans="5:16">
      <c r="E237" s="103"/>
      <c r="F237" s="103"/>
      <c r="G237" s="103"/>
      <c r="H237" s="103"/>
      <c r="I237" s="103"/>
      <c r="J237" s="103"/>
      <c r="K237" s="103"/>
      <c r="L237" s="103"/>
      <c r="M237" s="103"/>
      <c r="N237" s="103"/>
      <c r="O237" s="103"/>
      <c r="P237" s="103"/>
    </row>
    <row r="238" spans="5:16">
      <c r="E238" s="103"/>
      <c r="F238" s="103"/>
      <c r="G238" s="103"/>
      <c r="H238" s="103"/>
      <c r="I238" s="103"/>
      <c r="J238" s="103"/>
      <c r="K238" s="103"/>
      <c r="L238" s="103"/>
      <c r="M238" s="103"/>
      <c r="N238" s="103"/>
      <c r="O238" s="103"/>
      <c r="P238" s="103"/>
    </row>
    <row r="239" spans="5:16">
      <c r="E239" s="103"/>
      <c r="F239" s="103"/>
      <c r="G239" s="103"/>
      <c r="H239" s="103"/>
      <c r="I239" s="103"/>
      <c r="J239" s="103"/>
      <c r="K239" s="103"/>
      <c r="L239" s="103"/>
      <c r="M239" s="103"/>
      <c r="N239" s="103"/>
      <c r="O239" s="103"/>
      <c r="P239" s="103"/>
    </row>
    <row r="240" spans="5:16">
      <c r="E240" s="103"/>
      <c r="F240" s="103"/>
      <c r="G240" s="103"/>
      <c r="H240" s="103"/>
      <c r="I240" s="103"/>
      <c r="J240" s="103"/>
      <c r="K240" s="103"/>
      <c r="L240" s="103"/>
      <c r="M240" s="103"/>
      <c r="N240" s="103"/>
      <c r="O240" s="103"/>
      <c r="P240" s="103"/>
    </row>
    <row r="241" spans="5:16">
      <c r="E241" s="103"/>
      <c r="F241" s="103"/>
      <c r="G241" s="103"/>
      <c r="H241" s="103"/>
      <c r="I241" s="103"/>
      <c r="J241" s="103"/>
      <c r="K241" s="103"/>
      <c r="L241" s="103"/>
      <c r="M241" s="103"/>
      <c r="N241" s="103"/>
      <c r="O241" s="103"/>
      <c r="P241" s="103"/>
    </row>
    <row r="242" spans="5:16">
      <c r="E242" s="103"/>
      <c r="F242" s="103"/>
      <c r="G242" s="103"/>
      <c r="H242" s="103"/>
      <c r="I242" s="103"/>
      <c r="J242" s="103"/>
      <c r="K242" s="103"/>
      <c r="L242" s="103"/>
      <c r="M242" s="103"/>
      <c r="N242" s="103"/>
      <c r="O242" s="103"/>
      <c r="P242" s="103"/>
    </row>
    <row r="243" spans="5:16">
      <c r="E243" s="103"/>
      <c r="F243" s="103"/>
      <c r="G243" s="103"/>
      <c r="H243" s="103"/>
      <c r="I243" s="103"/>
      <c r="J243" s="103"/>
      <c r="K243" s="103"/>
      <c r="L243" s="103"/>
      <c r="M243" s="103"/>
      <c r="N243" s="103"/>
      <c r="O243" s="103"/>
      <c r="P243" s="103"/>
    </row>
    <row r="244" spans="5:16">
      <c r="E244" s="103"/>
      <c r="F244" s="103"/>
      <c r="G244" s="103"/>
      <c r="H244" s="103"/>
      <c r="I244" s="103"/>
      <c r="J244" s="103"/>
      <c r="K244" s="103"/>
      <c r="L244" s="103"/>
      <c r="M244" s="103"/>
      <c r="N244" s="103"/>
      <c r="O244" s="103"/>
      <c r="P244" s="103"/>
    </row>
    <row r="245" spans="5:16">
      <c r="E245" s="103"/>
      <c r="F245" s="103"/>
      <c r="G245" s="103"/>
      <c r="H245" s="103"/>
      <c r="I245" s="103"/>
      <c r="J245" s="103"/>
      <c r="K245" s="103"/>
      <c r="L245" s="103"/>
      <c r="M245" s="103"/>
      <c r="N245" s="103"/>
      <c r="O245" s="103"/>
      <c r="P245" s="103"/>
    </row>
    <row r="246" spans="5:16">
      <c r="E246" s="103"/>
      <c r="F246" s="103"/>
      <c r="G246" s="103"/>
      <c r="H246" s="103"/>
      <c r="I246" s="103"/>
      <c r="J246" s="103"/>
      <c r="K246" s="103"/>
      <c r="L246" s="103"/>
      <c r="M246" s="103"/>
      <c r="N246" s="103"/>
      <c r="O246" s="103"/>
      <c r="P246" s="103"/>
    </row>
    <row r="247" spans="5:16">
      <c r="E247" s="103"/>
      <c r="F247" s="103"/>
      <c r="G247" s="103"/>
      <c r="H247" s="103"/>
      <c r="I247" s="103"/>
      <c r="J247" s="103"/>
      <c r="K247" s="103"/>
      <c r="L247" s="103"/>
      <c r="M247" s="103"/>
      <c r="N247" s="103"/>
      <c r="O247" s="103"/>
      <c r="P247" s="103"/>
    </row>
    <row r="248" spans="5:16">
      <c r="E248" s="103"/>
      <c r="F248" s="103"/>
      <c r="G248" s="103"/>
      <c r="H248" s="103"/>
      <c r="I248" s="103"/>
      <c r="J248" s="103"/>
      <c r="K248" s="103"/>
      <c r="L248" s="103"/>
      <c r="M248" s="103"/>
      <c r="N248" s="103"/>
      <c r="O248" s="103"/>
      <c r="P248" s="103"/>
    </row>
    <row r="249" spans="5:16">
      <c r="E249" s="103"/>
      <c r="F249" s="103"/>
      <c r="G249" s="103"/>
      <c r="H249" s="103"/>
      <c r="I249" s="103"/>
      <c r="J249" s="103"/>
      <c r="K249" s="103"/>
      <c r="L249" s="103"/>
      <c r="M249" s="103"/>
      <c r="N249" s="103"/>
      <c r="O249" s="103"/>
      <c r="P249" s="103"/>
    </row>
    <row r="250" spans="5:16">
      <c r="E250" s="103"/>
      <c r="F250" s="103"/>
      <c r="G250" s="103"/>
      <c r="H250" s="103"/>
      <c r="I250" s="103"/>
      <c r="J250" s="103"/>
      <c r="K250" s="103"/>
      <c r="L250" s="103"/>
      <c r="M250" s="103"/>
      <c r="N250" s="103"/>
      <c r="O250" s="103"/>
      <c r="P250" s="103"/>
    </row>
    <row r="251" spans="5:16">
      <c r="E251" s="103"/>
      <c r="F251" s="103"/>
      <c r="G251" s="103"/>
      <c r="H251" s="103"/>
      <c r="I251" s="103"/>
      <c r="J251" s="103"/>
      <c r="K251" s="103"/>
      <c r="L251" s="103"/>
      <c r="M251" s="103"/>
      <c r="N251" s="103"/>
      <c r="O251" s="103"/>
      <c r="P251" s="103"/>
    </row>
    <row r="252" spans="5:16">
      <c r="E252" s="103"/>
      <c r="F252" s="103"/>
      <c r="G252" s="103"/>
      <c r="H252" s="103"/>
      <c r="I252" s="103"/>
      <c r="J252" s="103"/>
      <c r="K252" s="103"/>
      <c r="L252" s="103"/>
      <c r="M252" s="103"/>
      <c r="N252" s="103"/>
      <c r="O252" s="103"/>
      <c r="P252" s="103"/>
    </row>
    <row r="253" spans="5:16">
      <c r="E253" s="103"/>
      <c r="F253" s="103"/>
      <c r="G253" s="103"/>
      <c r="H253" s="103"/>
      <c r="I253" s="103"/>
      <c r="J253" s="103"/>
      <c r="K253" s="103"/>
      <c r="L253" s="103"/>
      <c r="M253" s="103"/>
      <c r="N253" s="103"/>
      <c r="O253" s="103"/>
      <c r="P253" s="103"/>
    </row>
    <row r="254" spans="5:16">
      <c r="E254" s="103"/>
      <c r="F254" s="103"/>
      <c r="G254" s="103"/>
      <c r="H254" s="103"/>
      <c r="I254" s="103"/>
      <c r="J254" s="103"/>
      <c r="K254" s="103"/>
      <c r="L254" s="103"/>
      <c r="M254" s="103"/>
      <c r="N254" s="103"/>
      <c r="O254" s="103"/>
      <c r="P254" s="103"/>
    </row>
    <row r="255" spans="5:16">
      <c r="E255" s="103"/>
      <c r="F255" s="103"/>
      <c r="G255" s="103"/>
      <c r="H255" s="103"/>
      <c r="I255" s="103"/>
      <c r="J255" s="103"/>
      <c r="K255" s="103"/>
      <c r="L255" s="103"/>
      <c r="M255" s="103"/>
      <c r="N255" s="103"/>
      <c r="O255" s="103"/>
      <c r="P255" s="103"/>
    </row>
    <row r="256" spans="5:16">
      <c r="E256" s="103"/>
      <c r="F256" s="103"/>
      <c r="G256" s="103"/>
      <c r="H256" s="103"/>
      <c r="I256" s="103"/>
      <c r="J256" s="103"/>
      <c r="K256" s="103"/>
      <c r="L256" s="103"/>
      <c r="M256" s="103"/>
      <c r="N256" s="103"/>
      <c r="O256" s="103"/>
      <c r="P256" s="103"/>
    </row>
    <row r="257" spans="5:16">
      <c r="E257" s="103"/>
      <c r="F257" s="103"/>
      <c r="G257" s="103"/>
      <c r="H257" s="103"/>
      <c r="I257" s="103"/>
      <c r="J257" s="103"/>
      <c r="K257" s="103"/>
      <c r="L257" s="103"/>
      <c r="M257" s="103"/>
      <c r="N257" s="103"/>
      <c r="O257" s="103"/>
      <c r="P257" s="103"/>
    </row>
    <row r="258" spans="5:16">
      <c r="E258" s="103"/>
      <c r="F258" s="103"/>
      <c r="G258" s="103"/>
      <c r="H258" s="103"/>
      <c r="I258" s="103"/>
      <c r="J258" s="103"/>
      <c r="K258" s="103"/>
      <c r="L258" s="103"/>
      <c r="M258" s="103"/>
      <c r="N258" s="103"/>
      <c r="O258" s="103"/>
      <c r="P258" s="103"/>
    </row>
    <row r="259" spans="5:16">
      <c r="E259" s="103"/>
      <c r="F259" s="103"/>
      <c r="G259" s="103"/>
      <c r="H259" s="103"/>
      <c r="I259" s="103"/>
      <c r="J259" s="103"/>
      <c r="K259" s="103"/>
      <c r="L259" s="103"/>
      <c r="M259" s="103"/>
      <c r="N259" s="103"/>
      <c r="O259" s="103"/>
      <c r="P259" s="103"/>
    </row>
    <row r="260" spans="5:16">
      <c r="E260" s="103"/>
      <c r="F260" s="103"/>
      <c r="G260" s="103"/>
      <c r="H260" s="103"/>
      <c r="I260" s="103"/>
      <c r="J260" s="103"/>
      <c r="K260" s="103"/>
      <c r="L260" s="103"/>
      <c r="M260" s="103"/>
      <c r="N260" s="103"/>
      <c r="O260" s="103"/>
      <c r="P260" s="103"/>
    </row>
    <row r="261" spans="5:16">
      <c r="E261" s="103"/>
      <c r="F261" s="103"/>
      <c r="G261" s="103"/>
      <c r="H261" s="103"/>
      <c r="I261" s="103"/>
      <c r="J261" s="103"/>
      <c r="K261" s="103"/>
      <c r="L261" s="103"/>
      <c r="M261" s="103"/>
      <c r="N261" s="103"/>
      <c r="O261" s="103"/>
      <c r="P261" s="103"/>
    </row>
    <row r="262" spans="5:16">
      <c r="E262" s="103"/>
      <c r="F262" s="103"/>
      <c r="G262" s="103"/>
      <c r="H262" s="103"/>
      <c r="I262" s="103"/>
      <c r="J262" s="103"/>
      <c r="K262" s="103"/>
      <c r="L262" s="103"/>
      <c r="M262" s="103"/>
      <c r="N262" s="103"/>
      <c r="O262" s="103"/>
      <c r="P262" s="103"/>
    </row>
    <row r="263" spans="5:16">
      <c r="E263" s="103"/>
      <c r="F263" s="103"/>
      <c r="G263" s="103"/>
      <c r="H263" s="103"/>
      <c r="I263" s="103"/>
      <c r="J263" s="103"/>
      <c r="K263" s="103"/>
      <c r="L263" s="103"/>
      <c r="M263" s="103"/>
      <c r="N263" s="103"/>
      <c r="O263" s="103"/>
      <c r="P263" s="103"/>
    </row>
    <row r="264" spans="5:16">
      <c r="E264" s="103"/>
      <c r="F264" s="103"/>
      <c r="G264" s="103"/>
      <c r="H264" s="103"/>
      <c r="I264" s="103"/>
      <c r="J264" s="103"/>
      <c r="K264" s="103"/>
      <c r="L264" s="103"/>
      <c r="M264" s="103"/>
      <c r="N264" s="103"/>
      <c r="O264" s="103"/>
      <c r="P264" s="103"/>
    </row>
    <row r="265" spans="5:16">
      <c r="E265" s="103"/>
      <c r="F265" s="103"/>
      <c r="G265" s="103"/>
      <c r="H265" s="103"/>
      <c r="I265" s="103"/>
      <c r="J265" s="103"/>
      <c r="K265" s="103"/>
      <c r="L265" s="103"/>
      <c r="M265" s="103"/>
      <c r="N265" s="103"/>
      <c r="O265" s="103"/>
      <c r="P265" s="103"/>
    </row>
    <row r="266" spans="5:16">
      <c r="E266" s="103"/>
      <c r="F266" s="103"/>
      <c r="G266" s="103"/>
      <c r="H266" s="103"/>
      <c r="I266" s="103"/>
      <c r="J266" s="103"/>
      <c r="K266" s="103"/>
      <c r="L266" s="103"/>
      <c r="M266" s="103"/>
      <c r="N266" s="103"/>
      <c r="O266" s="103"/>
      <c r="P266" s="103"/>
    </row>
    <row r="267" spans="5:16">
      <c r="E267" s="103"/>
      <c r="F267" s="103"/>
      <c r="G267" s="103"/>
      <c r="H267" s="103"/>
      <c r="I267" s="103"/>
      <c r="J267" s="103"/>
      <c r="K267" s="103"/>
      <c r="L267" s="103"/>
      <c r="M267" s="103"/>
      <c r="N267" s="103"/>
      <c r="O267" s="103"/>
      <c r="P267" s="103"/>
    </row>
    <row r="268" spans="5:16">
      <c r="E268" s="103"/>
      <c r="F268" s="103"/>
      <c r="G268" s="103"/>
      <c r="H268" s="103"/>
      <c r="I268" s="103"/>
      <c r="J268" s="103"/>
      <c r="K268" s="103"/>
      <c r="L268" s="103"/>
      <c r="M268" s="103"/>
      <c r="N268" s="103"/>
      <c r="O268" s="103"/>
      <c r="P268" s="103"/>
    </row>
    <row r="269" spans="5:16">
      <c r="E269" s="103"/>
      <c r="F269" s="103"/>
      <c r="G269" s="103"/>
      <c r="H269" s="103"/>
      <c r="I269" s="103"/>
      <c r="J269" s="103"/>
      <c r="K269" s="103"/>
      <c r="L269" s="103"/>
      <c r="M269" s="103"/>
      <c r="N269" s="103"/>
      <c r="O269" s="103"/>
      <c r="P269" s="103"/>
    </row>
    <row r="270" spans="5:16">
      <c r="E270" s="103"/>
      <c r="F270" s="103"/>
      <c r="G270" s="103"/>
      <c r="H270" s="103"/>
      <c r="I270" s="103"/>
      <c r="J270" s="103"/>
      <c r="K270" s="103"/>
      <c r="L270" s="103"/>
      <c r="M270" s="103"/>
      <c r="N270" s="103"/>
      <c r="O270" s="103"/>
      <c r="P270" s="103"/>
    </row>
    <row r="271" spans="5:16">
      <c r="E271" s="103"/>
      <c r="F271" s="103"/>
      <c r="G271" s="103"/>
      <c r="H271" s="103"/>
      <c r="I271" s="103"/>
      <c r="J271" s="103"/>
      <c r="K271" s="103"/>
      <c r="L271" s="103"/>
      <c r="M271" s="103"/>
      <c r="N271" s="103"/>
      <c r="O271" s="103"/>
      <c r="P271" s="103"/>
    </row>
    <row r="272" spans="5:16">
      <c r="E272" s="103"/>
      <c r="F272" s="103"/>
      <c r="G272" s="103"/>
      <c r="H272" s="103"/>
      <c r="I272" s="103"/>
      <c r="J272" s="103"/>
      <c r="K272" s="103"/>
      <c r="L272" s="103"/>
      <c r="M272" s="103"/>
      <c r="N272" s="103"/>
      <c r="O272" s="103"/>
      <c r="P272" s="103"/>
    </row>
    <row r="273" spans="5:16">
      <c r="E273" s="103"/>
      <c r="F273" s="103"/>
      <c r="G273" s="103"/>
      <c r="H273" s="103"/>
      <c r="I273" s="103"/>
      <c r="J273" s="103"/>
      <c r="K273" s="103"/>
      <c r="L273" s="103"/>
      <c r="M273" s="103"/>
      <c r="N273" s="103"/>
      <c r="O273" s="103"/>
      <c r="P273" s="103"/>
    </row>
    <row r="274" spans="5:16">
      <c r="E274" s="103"/>
      <c r="F274" s="103"/>
      <c r="G274" s="103"/>
      <c r="H274" s="103"/>
      <c r="I274" s="103"/>
      <c r="J274" s="103"/>
      <c r="K274" s="103"/>
      <c r="L274" s="103"/>
      <c r="M274" s="103"/>
      <c r="N274" s="103"/>
      <c r="O274" s="103"/>
      <c r="P274" s="103"/>
    </row>
    <row r="275" spans="5:16">
      <c r="E275" s="103"/>
      <c r="F275" s="103"/>
      <c r="G275" s="103"/>
      <c r="H275" s="103"/>
      <c r="I275" s="103"/>
      <c r="J275" s="103"/>
      <c r="K275" s="103"/>
      <c r="L275" s="103"/>
      <c r="M275" s="103"/>
      <c r="N275" s="103"/>
      <c r="O275" s="103"/>
      <c r="P275" s="103"/>
    </row>
    <row r="276" spans="5:16">
      <c r="E276" s="103"/>
      <c r="F276" s="103"/>
      <c r="G276" s="103"/>
      <c r="H276" s="103"/>
      <c r="I276" s="103"/>
      <c r="J276" s="103"/>
      <c r="K276" s="103"/>
      <c r="L276" s="103"/>
      <c r="M276" s="103"/>
      <c r="N276" s="103"/>
      <c r="O276" s="103"/>
      <c r="P276" s="103"/>
    </row>
    <row r="277" spans="5:16">
      <c r="E277" s="103"/>
      <c r="F277" s="103"/>
      <c r="G277" s="103"/>
      <c r="H277" s="103"/>
      <c r="I277" s="103"/>
      <c r="J277" s="103"/>
      <c r="K277" s="103"/>
      <c r="L277" s="103"/>
      <c r="M277" s="103"/>
      <c r="N277" s="103"/>
      <c r="O277" s="103"/>
      <c r="P277" s="103"/>
    </row>
    <row r="278" spans="5:16">
      <c r="E278" s="103"/>
      <c r="F278" s="103"/>
      <c r="G278" s="103"/>
      <c r="H278" s="103"/>
      <c r="I278" s="103"/>
      <c r="J278" s="103"/>
      <c r="K278" s="103"/>
      <c r="L278" s="103"/>
      <c r="M278" s="103"/>
      <c r="N278" s="103"/>
      <c r="O278" s="103"/>
      <c r="P278" s="103"/>
    </row>
    <row r="279" spans="5:16">
      <c r="E279" s="103"/>
      <c r="F279" s="103"/>
      <c r="G279" s="103"/>
      <c r="H279" s="103"/>
      <c r="I279" s="103"/>
      <c r="J279" s="103"/>
      <c r="K279" s="103"/>
      <c r="L279" s="103"/>
      <c r="M279" s="103"/>
      <c r="N279" s="103"/>
      <c r="O279" s="103"/>
      <c r="P279" s="103"/>
    </row>
  </sheetData>
  <mergeCells count="18">
    <mergeCell ref="A1:F1"/>
    <mergeCell ref="M2:X4"/>
    <mergeCell ref="A7:A9"/>
    <mergeCell ref="B8:F8"/>
    <mergeCell ref="H8:L8"/>
    <mergeCell ref="N8:R8"/>
    <mergeCell ref="T8:X8"/>
    <mergeCell ref="B9:C9"/>
    <mergeCell ref="E9:F9"/>
    <mergeCell ref="H9:I9"/>
    <mergeCell ref="A48:E48"/>
    <mergeCell ref="A50:AC50"/>
    <mergeCell ref="K9:L9"/>
    <mergeCell ref="N9:O9"/>
    <mergeCell ref="Q9:R9"/>
    <mergeCell ref="T9:U9"/>
    <mergeCell ref="W9:X9"/>
    <mergeCell ref="A46:X46"/>
  </mergeCells>
  <hyperlinks>
    <hyperlink ref="A48" r:id="rId1" xr:uid="{F10557AB-165C-4E13-A106-DB34BF70469A}"/>
  </hyperlinks>
  <pageMargins left="0.19685039370078741" right="0" top="0.19685039370078741" bottom="0" header="0" footer="0"/>
  <pageSetup paperSize="9" orientation="portrait" r:id="rId2"/>
  <headerFooter alignWithMargins="0"/>
  <ignoredErrors>
    <ignoredError sqref="C23 I23 O23 C26:C27 I26:I27 O26:O2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9D07-08DE-4C3C-A2B4-768CCE20F6A1}">
  <dimension ref="A1:BW273"/>
  <sheetViews>
    <sheetView zoomScaleNormal="100" workbookViewId="0">
      <selection sqref="A1:F1"/>
    </sheetView>
  </sheetViews>
  <sheetFormatPr baseColWidth="10" defaultColWidth="11.44140625" defaultRowHeight="13.2"/>
  <cols>
    <col min="1" max="1" width="31" style="88" customWidth="1"/>
    <col min="2" max="2" width="4.88671875" style="88" bestFit="1" customWidth="1"/>
    <col min="3" max="3" width="2.6640625" style="88" customWidth="1"/>
    <col min="4" max="4" width="1.109375" style="88" customWidth="1"/>
    <col min="5" max="5" width="4.88671875" style="88" bestFit="1" customWidth="1"/>
    <col min="6" max="6" width="2.6640625" style="88" customWidth="1"/>
    <col min="7" max="7" width="1.109375" style="88" customWidth="1"/>
    <col min="8" max="8" width="4.88671875" style="88" bestFit="1" customWidth="1"/>
    <col min="9" max="9" width="2.6640625" style="88" customWidth="1"/>
    <col min="10" max="10" width="1.109375" style="88" customWidth="1"/>
    <col min="11" max="11" width="4.88671875" style="88" bestFit="1" customWidth="1"/>
    <col min="12" max="12" width="2.6640625" style="88" customWidth="1"/>
    <col min="13" max="13" width="1.109375" style="88" customWidth="1"/>
    <col min="14" max="14" width="4.88671875" style="88" customWidth="1"/>
    <col min="15" max="15" width="2.6640625" style="88" customWidth="1"/>
    <col min="16" max="16" width="1.109375" style="88" customWidth="1"/>
    <col min="17" max="17" width="4.88671875" style="88" customWidth="1"/>
    <col min="18" max="18" width="2.6640625" style="88" customWidth="1"/>
    <col min="19" max="19" width="1.109375" style="88" customWidth="1"/>
    <col min="20" max="20" width="4.88671875" style="88" customWidth="1"/>
    <col min="21" max="21" width="2.6640625" style="88" customWidth="1"/>
    <col min="22" max="22" width="1.109375" style="88" customWidth="1"/>
    <col min="23" max="23" width="4.88671875" style="88" customWidth="1"/>
    <col min="24" max="24" width="2.6640625" style="88" customWidth="1"/>
    <col min="25" max="25" width="1.88671875" style="88" customWidth="1"/>
    <col min="26" max="26" width="1.109375" style="88" hidden="1" customWidth="1"/>
    <col min="27" max="27" width="11.44140625" style="88" hidden="1" customWidth="1"/>
    <col min="28" max="28" width="1.88671875" style="88" hidden="1" customWidth="1"/>
    <col min="29" max="29" width="1.44140625" style="88" customWidth="1"/>
    <col min="30" max="30" width="2.109375" style="88" customWidth="1"/>
    <col min="31" max="16384" width="11.44140625" style="88"/>
  </cols>
  <sheetData>
    <row r="1" spans="1:31" ht="15" customHeight="1">
      <c r="A1" s="427" t="s">
        <v>20</v>
      </c>
      <c r="B1" s="492"/>
      <c r="C1" s="492"/>
      <c r="D1" s="492"/>
      <c r="E1" s="492"/>
      <c r="F1" s="492"/>
      <c r="G1" s="93"/>
      <c r="H1" s="93"/>
      <c r="I1" s="207"/>
      <c r="J1" s="207"/>
      <c r="L1" s="89" t="s">
        <v>5</v>
      </c>
      <c r="P1" s="208"/>
      <c r="Q1" s="208"/>
      <c r="R1" s="208"/>
      <c r="S1" s="208"/>
      <c r="T1" s="208"/>
      <c r="U1" s="208"/>
      <c r="V1" s="208"/>
      <c r="W1" s="208"/>
      <c r="X1" s="208"/>
    </row>
    <row r="2" spans="1:31" ht="12.75" customHeight="1">
      <c r="A2" s="93"/>
      <c r="B2" s="93"/>
      <c r="C2" s="93"/>
      <c r="D2" s="93"/>
      <c r="E2" s="93"/>
      <c r="F2" s="93"/>
      <c r="G2" s="93"/>
      <c r="H2" s="93"/>
      <c r="I2" s="93"/>
      <c r="J2" s="93"/>
      <c r="L2" s="430" t="s">
        <v>166</v>
      </c>
      <c r="M2" s="467"/>
      <c r="N2" s="467"/>
      <c r="O2" s="467"/>
      <c r="P2" s="467"/>
      <c r="Q2" s="467"/>
      <c r="R2" s="467"/>
      <c r="S2" s="467"/>
      <c r="T2" s="467"/>
      <c r="U2" s="467"/>
      <c r="V2" s="467"/>
      <c r="W2" s="467"/>
      <c r="X2" s="467"/>
      <c r="Z2" s="162"/>
      <c r="AA2" s="493"/>
      <c r="AB2" s="494"/>
      <c r="AC2" s="494"/>
    </row>
    <row r="3" spans="1:31" ht="12.75" customHeight="1">
      <c r="A3" s="93"/>
      <c r="B3" s="93"/>
      <c r="C3" s="93"/>
      <c r="D3" s="93"/>
      <c r="E3" s="93"/>
      <c r="F3" s="93"/>
      <c r="G3" s="93"/>
      <c r="H3" s="93"/>
      <c r="I3" s="93"/>
      <c r="J3" s="93"/>
      <c r="L3" s="467"/>
      <c r="M3" s="467"/>
      <c r="N3" s="467"/>
      <c r="O3" s="467"/>
      <c r="P3" s="467"/>
      <c r="Q3" s="467"/>
      <c r="R3" s="467"/>
      <c r="S3" s="467"/>
      <c r="T3" s="467"/>
      <c r="U3" s="467"/>
      <c r="V3" s="467"/>
      <c r="W3" s="467"/>
      <c r="X3" s="467"/>
      <c r="Z3" s="162"/>
      <c r="AA3" s="494"/>
      <c r="AB3" s="494"/>
      <c r="AC3" s="494"/>
    </row>
    <row r="4" spans="1:31" ht="12.6" customHeight="1">
      <c r="A4" s="93"/>
      <c r="B4" s="93"/>
      <c r="C4" s="93"/>
      <c r="D4" s="93"/>
      <c r="E4" s="93"/>
      <c r="F4" s="93"/>
      <c r="G4" s="93"/>
      <c r="H4" s="93"/>
      <c r="I4" s="93"/>
      <c r="J4" s="93"/>
      <c r="L4" s="467"/>
      <c r="M4" s="467"/>
      <c r="N4" s="467"/>
      <c r="O4" s="467"/>
      <c r="P4" s="467"/>
      <c r="Q4" s="467"/>
      <c r="R4" s="467"/>
      <c r="S4" s="467"/>
      <c r="T4" s="467"/>
      <c r="U4" s="467"/>
      <c r="V4" s="467"/>
      <c r="W4" s="467"/>
      <c r="X4" s="467"/>
      <c r="Z4" s="162"/>
      <c r="AA4" s="494"/>
      <c r="AB4" s="494"/>
      <c r="AC4" s="494"/>
    </row>
    <row r="5" spans="1:31" ht="12.75" customHeight="1">
      <c r="A5" s="93"/>
      <c r="B5" s="100"/>
      <c r="C5" s="100"/>
      <c r="D5" s="100"/>
      <c r="E5" s="100"/>
      <c r="F5" s="100"/>
      <c r="G5" s="93"/>
      <c r="H5" s="93"/>
      <c r="I5" s="93"/>
      <c r="J5" s="93"/>
      <c r="K5" s="93"/>
      <c r="L5" s="93"/>
      <c r="M5" s="93"/>
      <c r="N5" s="93"/>
      <c r="O5" s="215"/>
      <c r="P5" s="215"/>
      <c r="Q5" s="215"/>
      <c r="R5" s="215"/>
      <c r="S5" s="215"/>
      <c r="T5" s="215"/>
      <c r="U5" s="215"/>
      <c r="V5" s="215"/>
      <c r="W5" s="215"/>
      <c r="X5" s="215"/>
    </row>
    <row r="6" spans="1:31" ht="17.25" customHeight="1">
      <c r="A6" s="93"/>
      <c r="B6" s="100"/>
      <c r="C6" s="100"/>
      <c r="D6" s="100"/>
      <c r="E6" s="100"/>
      <c r="F6" s="100"/>
      <c r="G6" s="93"/>
      <c r="H6" s="93"/>
      <c r="I6" s="93"/>
      <c r="J6" s="93"/>
      <c r="K6" s="93"/>
      <c r="L6" s="93"/>
      <c r="M6" s="93"/>
      <c r="N6" s="93"/>
      <c r="O6" s="93"/>
      <c r="P6" s="93"/>
      <c r="Q6" s="93"/>
      <c r="R6" s="93"/>
      <c r="S6" s="93"/>
      <c r="T6" s="93"/>
      <c r="U6" s="93"/>
      <c r="V6" s="93"/>
      <c r="W6" s="93"/>
      <c r="X6" s="93"/>
    </row>
    <row r="7" spans="1:31" ht="14.25" customHeight="1" thickBot="1">
      <c r="A7" s="468"/>
      <c r="B7" s="269" t="s">
        <v>143</v>
      </c>
      <c r="C7" s="269"/>
      <c r="D7" s="269"/>
      <c r="E7" s="269"/>
      <c r="F7" s="269"/>
      <c r="G7" s="269"/>
      <c r="H7" s="269"/>
      <c r="I7" s="269"/>
      <c r="J7" s="269"/>
      <c r="K7" s="269"/>
      <c r="L7" s="269"/>
      <c r="M7" s="269"/>
      <c r="N7" s="269"/>
      <c r="O7" s="269"/>
      <c r="P7" s="269"/>
      <c r="Q7" s="269"/>
      <c r="R7" s="269"/>
      <c r="S7" s="269"/>
      <c r="T7" s="269"/>
      <c r="U7" s="269"/>
      <c r="V7" s="269"/>
      <c r="W7" s="269"/>
      <c r="X7" s="269"/>
    </row>
    <row r="8" spans="1:31" ht="17.25" customHeight="1" thickBot="1">
      <c r="A8" s="468"/>
      <c r="B8" s="450" t="s">
        <v>60</v>
      </c>
      <c r="C8" s="450"/>
      <c r="D8" s="450"/>
      <c r="E8" s="450"/>
      <c r="F8" s="450"/>
      <c r="G8" s="201"/>
      <c r="H8" s="450" t="s">
        <v>103</v>
      </c>
      <c r="I8" s="450"/>
      <c r="J8" s="450"/>
      <c r="K8" s="450"/>
      <c r="L8" s="450"/>
      <c r="M8" s="270"/>
      <c r="N8" s="450" t="s">
        <v>104</v>
      </c>
      <c r="O8" s="450"/>
      <c r="P8" s="450"/>
      <c r="Q8" s="450"/>
      <c r="R8" s="450"/>
      <c r="S8" s="270"/>
      <c r="T8" s="450" t="s">
        <v>92</v>
      </c>
      <c r="U8" s="450"/>
      <c r="V8" s="450"/>
      <c r="W8" s="450"/>
      <c r="X8" s="450"/>
      <c r="AC8" s="218"/>
    </row>
    <row r="9" spans="1:31" ht="18" customHeight="1">
      <c r="A9" s="468"/>
      <c r="B9" s="452">
        <v>2018</v>
      </c>
      <c r="C9" s="452"/>
      <c r="D9" s="201"/>
      <c r="E9" s="452">
        <v>2022</v>
      </c>
      <c r="F9" s="452"/>
      <c r="G9" s="113"/>
      <c r="H9" s="452">
        <v>2018</v>
      </c>
      <c r="I9" s="452"/>
      <c r="J9" s="201"/>
      <c r="K9" s="452">
        <v>2022</v>
      </c>
      <c r="L9" s="452"/>
      <c r="M9" s="96"/>
      <c r="N9" s="452">
        <v>2018</v>
      </c>
      <c r="O9" s="452"/>
      <c r="P9" s="201"/>
      <c r="Q9" s="452">
        <v>2022</v>
      </c>
      <c r="R9" s="452"/>
      <c r="S9" s="96"/>
      <c r="T9" s="452">
        <v>2018</v>
      </c>
      <c r="U9" s="452"/>
      <c r="V9" s="201"/>
      <c r="W9" s="452">
        <v>2022</v>
      </c>
      <c r="X9" s="452"/>
    </row>
    <row r="10" spans="1:31" ht="9" customHeight="1">
      <c r="A10" s="204"/>
      <c r="B10" s="96"/>
      <c r="C10" s="96"/>
      <c r="D10" s="96"/>
      <c r="E10" s="96"/>
      <c r="F10" s="96"/>
      <c r="G10" s="113"/>
      <c r="H10" s="96"/>
      <c r="I10" s="96"/>
      <c r="J10" s="96"/>
      <c r="K10" s="96"/>
      <c r="L10" s="96"/>
      <c r="M10" s="96"/>
      <c r="N10" s="96"/>
      <c r="O10" s="96"/>
      <c r="P10" s="96"/>
      <c r="Q10" s="96"/>
      <c r="R10" s="96"/>
      <c r="S10" s="96"/>
      <c r="T10" s="96"/>
      <c r="U10" s="96"/>
      <c r="V10" s="96"/>
      <c r="W10" s="96"/>
      <c r="X10" s="96"/>
    </row>
    <row r="11" spans="1:31" ht="18" customHeight="1">
      <c r="A11" s="167" t="s">
        <v>24</v>
      </c>
      <c r="B11" s="102">
        <v>3738.05</v>
      </c>
      <c r="C11" s="99" t="s">
        <v>25</v>
      </c>
      <c r="D11" s="169"/>
      <c r="E11" s="102" t="s">
        <v>133</v>
      </c>
      <c r="F11" s="99" t="s">
        <v>88</v>
      </c>
      <c r="G11" s="192"/>
      <c r="H11" s="102">
        <v>3009.87</v>
      </c>
      <c r="I11" s="99" t="s">
        <v>25</v>
      </c>
      <c r="J11" s="169"/>
      <c r="K11" s="102" t="s">
        <v>133</v>
      </c>
      <c r="L11" s="99" t="s">
        <v>88</v>
      </c>
      <c r="M11" s="169"/>
      <c r="N11" s="102">
        <v>311.5</v>
      </c>
      <c r="O11" s="99" t="s">
        <v>25</v>
      </c>
      <c r="P11" s="169"/>
      <c r="Q11" s="102" t="s">
        <v>133</v>
      </c>
      <c r="R11" s="99" t="s">
        <v>88</v>
      </c>
      <c r="S11" s="169"/>
      <c r="T11" s="102">
        <v>416.67</v>
      </c>
      <c r="U11" s="99" t="s">
        <v>25</v>
      </c>
      <c r="V11" s="169"/>
      <c r="W11" s="102" t="s">
        <v>133</v>
      </c>
      <c r="X11" s="99" t="s">
        <v>88</v>
      </c>
      <c r="AA11" s="218"/>
      <c r="AE11" s="99"/>
    </row>
    <row r="12" spans="1:31" ht="18" customHeight="1">
      <c r="A12" s="167" t="s">
        <v>26</v>
      </c>
      <c r="B12" s="102">
        <v>3843.66</v>
      </c>
      <c r="C12" s="99" t="s">
        <v>25</v>
      </c>
      <c r="D12" s="169"/>
      <c r="E12" s="102">
        <v>4410.8</v>
      </c>
      <c r="F12" s="99" t="s">
        <v>25</v>
      </c>
      <c r="G12" s="192"/>
      <c r="H12" s="102">
        <v>3043.6</v>
      </c>
      <c r="I12" s="99" t="s">
        <v>25</v>
      </c>
      <c r="J12" s="169"/>
      <c r="K12" s="102">
        <v>3535.51</v>
      </c>
      <c r="L12" s="99" t="s">
        <v>25</v>
      </c>
      <c r="M12" s="169"/>
      <c r="N12" s="102">
        <v>309.77999999999997</v>
      </c>
      <c r="O12" s="99" t="s">
        <v>25</v>
      </c>
      <c r="P12" s="169"/>
      <c r="Q12" s="102">
        <v>346.85</v>
      </c>
      <c r="R12" s="99" t="s">
        <v>25</v>
      </c>
      <c r="S12" s="169"/>
      <c r="T12" s="102">
        <v>490.28</v>
      </c>
      <c r="U12" s="99" t="s">
        <v>25</v>
      </c>
      <c r="V12" s="169"/>
      <c r="W12" s="102">
        <v>528.44999999999993</v>
      </c>
      <c r="X12" s="99" t="s">
        <v>25</v>
      </c>
      <c r="AA12" s="218"/>
    </row>
    <row r="13" spans="1:31" ht="18" customHeight="1">
      <c r="A13" s="108" t="s">
        <v>27</v>
      </c>
      <c r="B13" s="105">
        <v>4321.34</v>
      </c>
      <c r="C13" s="105" t="s">
        <v>88</v>
      </c>
      <c r="D13" s="105"/>
      <c r="E13" s="105">
        <v>5069.07</v>
      </c>
      <c r="F13" s="105" t="s">
        <v>88</v>
      </c>
      <c r="G13" s="192"/>
      <c r="H13" s="105">
        <v>3045.67</v>
      </c>
      <c r="I13" s="105" t="s">
        <v>88</v>
      </c>
      <c r="J13" s="105"/>
      <c r="K13" s="105">
        <v>3653.69</v>
      </c>
      <c r="L13" s="105" t="s">
        <v>88</v>
      </c>
      <c r="M13" s="105"/>
      <c r="N13" s="105">
        <v>631.34</v>
      </c>
      <c r="O13" s="105" t="s">
        <v>88</v>
      </c>
      <c r="P13" s="105"/>
      <c r="Q13" s="105">
        <v>818.61</v>
      </c>
      <c r="R13" s="105" t="s">
        <v>88</v>
      </c>
      <c r="S13" s="105"/>
      <c r="T13" s="105">
        <v>644.32999999999993</v>
      </c>
      <c r="U13" s="105" t="s">
        <v>88</v>
      </c>
      <c r="V13" s="105"/>
      <c r="W13" s="105">
        <v>596.78</v>
      </c>
      <c r="X13" s="105" t="s">
        <v>88</v>
      </c>
      <c r="AA13" s="218"/>
      <c r="AC13" s="218"/>
      <c r="AE13" s="218"/>
    </row>
    <row r="14" spans="1:31" ht="18" customHeight="1">
      <c r="A14" s="108" t="s">
        <v>28</v>
      </c>
      <c r="B14" s="105">
        <v>1380.85</v>
      </c>
      <c r="C14" s="105" t="s">
        <v>88</v>
      </c>
      <c r="D14" s="105"/>
      <c r="E14" s="105">
        <v>2053.08</v>
      </c>
      <c r="F14" s="105" t="s">
        <v>88</v>
      </c>
      <c r="G14" s="192"/>
      <c r="H14" s="105">
        <v>1209.6100000000001</v>
      </c>
      <c r="I14" s="105" t="s">
        <v>88</v>
      </c>
      <c r="J14" s="105"/>
      <c r="K14" s="105">
        <v>1791.6799999999998</v>
      </c>
      <c r="L14" s="105" t="s">
        <v>88</v>
      </c>
      <c r="M14" s="105"/>
      <c r="N14" s="105">
        <v>123.19</v>
      </c>
      <c r="O14" s="105" t="s">
        <v>88</v>
      </c>
      <c r="P14" s="105"/>
      <c r="Q14" s="105">
        <v>184.13</v>
      </c>
      <c r="R14" s="105" t="s">
        <v>88</v>
      </c>
      <c r="S14" s="105"/>
      <c r="T14" s="105">
        <v>48.04</v>
      </c>
      <c r="U14" s="105" t="s">
        <v>88</v>
      </c>
      <c r="V14" s="105"/>
      <c r="W14" s="105">
        <v>77.27</v>
      </c>
      <c r="X14" s="105" t="s">
        <v>88</v>
      </c>
      <c r="AA14" s="218"/>
      <c r="AC14" s="218"/>
      <c r="AE14" s="218"/>
    </row>
    <row r="15" spans="1:31" ht="18" customHeight="1">
      <c r="A15" s="108" t="s">
        <v>54</v>
      </c>
      <c r="B15" s="105">
        <v>2356.4</v>
      </c>
      <c r="C15" s="105" t="s">
        <v>88</v>
      </c>
      <c r="D15" s="105"/>
      <c r="E15" s="105">
        <v>2785.73</v>
      </c>
      <c r="F15" s="105" t="s">
        <v>88</v>
      </c>
      <c r="G15" s="192"/>
      <c r="H15" s="105">
        <v>1977.34</v>
      </c>
      <c r="I15" s="105" t="s">
        <v>88</v>
      </c>
      <c r="J15" s="105"/>
      <c r="K15" s="105">
        <v>2354.54</v>
      </c>
      <c r="L15" s="105" t="s">
        <v>88</v>
      </c>
      <c r="M15" s="105"/>
      <c r="N15" s="105">
        <v>222.34</v>
      </c>
      <c r="O15" s="105" t="s">
        <v>88</v>
      </c>
      <c r="P15" s="105"/>
      <c r="Q15" s="105">
        <v>255.48</v>
      </c>
      <c r="R15" s="105" t="s">
        <v>88</v>
      </c>
      <c r="S15" s="105"/>
      <c r="T15" s="105">
        <v>156.72</v>
      </c>
      <c r="U15" s="105" t="s">
        <v>88</v>
      </c>
      <c r="V15" s="105"/>
      <c r="W15" s="105">
        <v>175.7</v>
      </c>
      <c r="X15" s="105" t="s">
        <v>88</v>
      </c>
      <c r="AA15" s="218"/>
      <c r="AC15" s="218"/>
      <c r="AE15" s="218"/>
    </row>
    <row r="16" spans="1:31" ht="18" customHeight="1">
      <c r="A16" s="108" t="s">
        <v>29</v>
      </c>
      <c r="B16" s="105">
        <v>4585.6000000000004</v>
      </c>
      <c r="C16" s="105" t="s">
        <v>88</v>
      </c>
      <c r="D16" s="105"/>
      <c r="E16" s="105">
        <v>4815.7</v>
      </c>
      <c r="F16" s="105" t="s">
        <v>88</v>
      </c>
      <c r="G16" s="192"/>
      <c r="H16" s="105">
        <v>3720.8199999999997</v>
      </c>
      <c r="I16" s="105" t="s">
        <v>88</v>
      </c>
      <c r="J16" s="105"/>
      <c r="K16" s="105">
        <v>3793.2799999999997</v>
      </c>
      <c r="L16" s="105" t="s">
        <v>25</v>
      </c>
      <c r="M16" s="105"/>
      <c r="N16" s="105">
        <v>780.46</v>
      </c>
      <c r="O16" s="105" t="s">
        <v>88</v>
      </c>
      <c r="P16" s="105"/>
      <c r="Q16" s="105">
        <v>930.77</v>
      </c>
      <c r="R16" s="105" t="s">
        <v>25</v>
      </c>
      <c r="S16" s="105"/>
      <c r="T16" s="105">
        <v>84.32</v>
      </c>
      <c r="U16" s="105" t="s">
        <v>88</v>
      </c>
      <c r="V16" s="105"/>
      <c r="W16" s="105">
        <v>91.67</v>
      </c>
      <c r="X16" s="105" t="s">
        <v>25</v>
      </c>
      <c r="Z16" s="103"/>
      <c r="AA16" s="218"/>
      <c r="AC16" s="218"/>
      <c r="AE16" s="218"/>
    </row>
    <row r="17" spans="1:48" ht="18" customHeight="1">
      <c r="A17" s="108" t="s">
        <v>30</v>
      </c>
      <c r="B17" s="105">
        <v>4501.2299999999996</v>
      </c>
      <c r="C17" s="105" t="s">
        <v>88</v>
      </c>
      <c r="D17" s="105"/>
      <c r="E17" s="105">
        <v>5050.3900000000003</v>
      </c>
      <c r="F17" s="97" t="s">
        <v>25</v>
      </c>
      <c r="G17" s="192"/>
      <c r="H17" s="105">
        <v>3497.72</v>
      </c>
      <c r="I17" s="105" t="s">
        <v>88</v>
      </c>
      <c r="J17" s="105"/>
      <c r="K17" s="105">
        <v>3975.93</v>
      </c>
      <c r="L17" s="97" t="s">
        <v>25</v>
      </c>
      <c r="M17" s="178"/>
      <c r="N17" s="105">
        <v>346.98</v>
      </c>
      <c r="O17" s="105" t="s">
        <v>88</v>
      </c>
      <c r="P17" s="105"/>
      <c r="Q17" s="105">
        <v>380.6</v>
      </c>
      <c r="R17" s="97" t="s">
        <v>25</v>
      </c>
      <c r="S17" s="178"/>
      <c r="T17" s="105">
        <v>656.53</v>
      </c>
      <c r="U17" s="105" t="s">
        <v>88</v>
      </c>
      <c r="V17" s="105"/>
      <c r="W17" s="105">
        <v>693.87</v>
      </c>
      <c r="X17" s="97" t="s">
        <v>25</v>
      </c>
      <c r="AA17" s="218"/>
      <c r="AC17" s="218"/>
      <c r="AE17" s="218"/>
    </row>
    <row r="18" spans="1:48" ht="18" customHeight="1">
      <c r="A18" s="108" t="s">
        <v>31</v>
      </c>
      <c r="B18" s="105">
        <v>1889.74</v>
      </c>
      <c r="C18" s="105" t="s">
        <v>88</v>
      </c>
      <c r="D18" s="105"/>
      <c r="E18" s="105">
        <v>2105.75</v>
      </c>
      <c r="F18" s="105" t="s">
        <v>88</v>
      </c>
      <c r="G18" s="192"/>
      <c r="H18" s="105">
        <v>1575.4</v>
      </c>
      <c r="I18" s="105" t="s">
        <v>88</v>
      </c>
      <c r="J18" s="105"/>
      <c r="K18" s="105">
        <v>1778.93</v>
      </c>
      <c r="L18" s="105" t="s">
        <v>88</v>
      </c>
      <c r="M18" s="105"/>
      <c r="N18" s="105">
        <v>302.13</v>
      </c>
      <c r="O18" s="105" t="s">
        <v>88</v>
      </c>
      <c r="P18" s="105"/>
      <c r="Q18" s="105">
        <v>314.31</v>
      </c>
      <c r="R18" s="105" t="s">
        <v>88</v>
      </c>
      <c r="S18" s="105"/>
      <c r="T18" s="105">
        <v>12.21</v>
      </c>
      <c r="U18" s="105" t="s">
        <v>88</v>
      </c>
      <c r="V18" s="105"/>
      <c r="W18" s="105">
        <v>12.5</v>
      </c>
      <c r="X18" s="105" t="s">
        <v>88</v>
      </c>
      <c r="AA18" s="218"/>
      <c r="AC18" s="218"/>
      <c r="AE18" s="218"/>
    </row>
    <row r="19" spans="1:48" ht="18" customHeight="1">
      <c r="A19" s="108" t="s">
        <v>32</v>
      </c>
      <c r="B19" s="105">
        <v>2562.5700000000002</v>
      </c>
      <c r="C19" s="105" t="s">
        <v>88</v>
      </c>
      <c r="D19" s="105"/>
      <c r="E19" s="105">
        <v>2641.48</v>
      </c>
      <c r="F19" s="105" t="s">
        <v>88</v>
      </c>
      <c r="G19" s="192"/>
      <c r="H19" s="105">
        <v>2046.14</v>
      </c>
      <c r="I19" s="105" t="s">
        <v>88</v>
      </c>
      <c r="J19" s="105"/>
      <c r="K19" s="105">
        <v>2082.98</v>
      </c>
      <c r="L19" s="105" t="s">
        <v>88</v>
      </c>
      <c r="M19" s="178"/>
      <c r="N19" s="105">
        <v>356.78</v>
      </c>
      <c r="O19" s="105" t="s">
        <v>88</v>
      </c>
      <c r="P19" s="105"/>
      <c r="Q19" s="105">
        <v>386.84</v>
      </c>
      <c r="R19" s="105" t="s">
        <v>88</v>
      </c>
      <c r="S19" s="178"/>
      <c r="T19" s="105">
        <v>159.64000000000001</v>
      </c>
      <c r="U19" s="105" t="s">
        <v>88</v>
      </c>
      <c r="V19" s="105"/>
      <c r="W19" s="105">
        <v>171.65</v>
      </c>
      <c r="X19" s="105" t="s">
        <v>88</v>
      </c>
      <c r="AA19" s="218"/>
      <c r="AC19" s="218"/>
      <c r="AE19" s="218"/>
    </row>
    <row r="20" spans="1:48" ht="18" customHeight="1">
      <c r="A20" s="108" t="s">
        <v>33</v>
      </c>
      <c r="B20" s="105">
        <v>3193.33</v>
      </c>
      <c r="C20" s="97" t="s">
        <v>25</v>
      </c>
      <c r="D20" s="178"/>
      <c r="E20" s="105">
        <v>3375.84</v>
      </c>
      <c r="F20" s="97" t="s">
        <v>88</v>
      </c>
      <c r="G20" s="192"/>
      <c r="H20" s="105">
        <v>2609.23</v>
      </c>
      <c r="I20" s="97" t="s">
        <v>25</v>
      </c>
      <c r="J20" s="178"/>
      <c r="K20" s="105">
        <v>2728.8</v>
      </c>
      <c r="L20" s="97" t="s">
        <v>25</v>
      </c>
      <c r="M20" s="178"/>
      <c r="N20" s="105">
        <v>110.99</v>
      </c>
      <c r="O20" s="97" t="s">
        <v>25</v>
      </c>
      <c r="P20" s="178"/>
      <c r="Q20" s="105">
        <v>102.3</v>
      </c>
      <c r="R20" s="97" t="s">
        <v>25</v>
      </c>
      <c r="S20" s="178"/>
      <c r="T20" s="105">
        <v>473.09999999999997</v>
      </c>
      <c r="U20" s="97" t="s">
        <v>25</v>
      </c>
      <c r="V20" s="178"/>
      <c r="W20" s="105">
        <v>544.73</v>
      </c>
      <c r="X20" s="97" t="s">
        <v>25</v>
      </c>
      <c r="AA20" s="218"/>
      <c r="AC20" s="218"/>
      <c r="AE20" s="218"/>
    </row>
    <row r="21" spans="1:48" ht="18" customHeight="1">
      <c r="A21" s="108" t="s">
        <v>34</v>
      </c>
      <c r="B21" s="105">
        <v>3338.1</v>
      </c>
      <c r="C21" s="105" t="s">
        <v>88</v>
      </c>
      <c r="D21" s="105"/>
      <c r="E21" s="105">
        <v>3998.75</v>
      </c>
      <c r="F21" s="97" t="s">
        <v>88</v>
      </c>
      <c r="G21" s="192"/>
      <c r="H21" s="105">
        <v>2402.4299999999998</v>
      </c>
      <c r="I21" s="105" t="s">
        <v>88</v>
      </c>
      <c r="J21" s="105"/>
      <c r="K21" s="105">
        <v>2928.23</v>
      </c>
      <c r="L21" s="97" t="s">
        <v>88</v>
      </c>
      <c r="M21" s="178"/>
      <c r="N21" s="105">
        <v>338.96</v>
      </c>
      <c r="O21" s="105" t="s">
        <v>88</v>
      </c>
      <c r="P21" s="105"/>
      <c r="Q21" s="105">
        <v>372.28</v>
      </c>
      <c r="R21" s="97" t="s">
        <v>88</v>
      </c>
      <c r="S21" s="178"/>
      <c r="T21" s="105">
        <v>596.69999999999993</v>
      </c>
      <c r="U21" s="105" t="s">
        <v>88</v>
      </c>
      <c r="V21" s="105"/>
      <c r="W21" s="105">
        <v>698.24</v>
      </c>
      <c r="X21" s="97" t="s">
        <v>88</v>
      </c>
      <c r="AA21" s="218"/>
      <c r="AC21" s="218"/>
      <c r="AE21" s="218"/>
    </row>
    <row r="22" spans="1:48" ht="18" customHeight="1">
      <c r="A22" s="108" t="s">
        <v>35</v>
      </c>
      <c r="B22" s="105">
        <v>4713.18</v>
      </c>
      <c r="C22" s="105" t="s">
        <v>88</v>
      </c>
      <c r="D22" s="105"/>
      <c r="E22" s="105">
        <v>5209.71</v>
      </c>
      <c r="F22" s="97" t="s">
        <v>25</v>
      </c>
      <c r="G22" s="192"/>
      <c r="H22" s="105">
        <v>3861.42</v>
      </c>
      <c r="I22" s="105" t="s">
        <v>88</v>
      </c>
      <c r="J22" s="105"/>
      <c r="K22" s="105">
        <v>4302.6899999999996</v>
      </c>
      <c r="L22" s="97" t="s">
        <v>25</v>
      </c>
      <c r="M22" s="178"/>
      <c r="N22" s="105">
        <v>348.18</v>
      </c>
      <c r="O22" s="105" t="s">
        <v>88</v>
      </c>
      <c r="P22" s="105"/>
      <c r="Q22" s="105">
        <v>385.35</v>
      </c>
      <c r="R22" s="97" t="s">
        <v>25</v>
      </c>
      <c r="S22" s="178"/>
      <c r="T22" s="105">
        <v>503.57</v>
      </c>
      <c r="U22" s="105" t="s">
        <v>88</v>
      </c>
      <c r="V22" s="105"/>
      <c r="W22" s="105">
        <v>521.68000000000006</v>
      </c>
      <c r="X22" s="97" t="s">
        <v>25</v>
      </c>
      <c r="AA22" s="218"/>
      <c r="AC22" s="218"/>
      <c r="AE22" s="218"/>
    </row>
    <row r="23" spans="1:48" ht="18" customHeight="1">
      <c r="A23" s="108" t="s">
        <v>36</v>
      </c>
      <c r="B23" s="105">
        <v>1990.69</v>
      </c>
      <c r="C23" s="177" t="s">
        <v>68</v>
      </c>
      <c r="D23" s="105"/>
      <c r="E23" s="105">
        <v>2280.59</v>
      </c>
      <c r="F23" s="105" t="s">
        <v>88</v>
      </c>
      <c r="G23" s="192"/>
      <c r="H23" s="105">
        <v>1365.3400000000001</v>
      </c>
      <c r="I23" s="177" t="s">
        <v>68</v>
      </c>
      <c r="J23" s="105"/>
      <c r="K23" s="105">
        <v>1662.73</v>
      </c>
      <c r="L23" s="105" t="s">
        <v>88</v>
      </c>
      <c r="M23" s="105"/>
      <c r="N23" s="105">
        <v>290.38</v>
      </c>
      <c r="O23" s="177" t="s">
        <v>68</v>
      </c>
      <c r="P23" s="105"/>
      <c r="Q23" s="105">
        <v>255.44</v>
      </c>
      <c r="R23" s="105" t="s">
        <v>88</v>
      </c>
      <c r="S23" s="105"/>
      <c r="T23" s="105">
        <v>334.96000000000004</v>
      </c>
      <c r="U23" s="105" t="s">
        <v>88</v>
      </c>
      <c r="V23" s="105"/>
      <c r="W23" s="105">
        <v>362.40999999999997</v>
      </c>
      <c r="X23" s="105" t="s">
        <v>88</v>
      </c>
      <c r="AA23" s="218"/>
      <c r="AC23" s="218"/>
      <c r="AE23" s="218"/>
    </row>
    <row r="24" spans="1:48" ht="18" customHeight="1">
      <c r="A24" s="108" t="s">
        <v>37</v>
      </c>
      <c r="B24" s="105">
        <v>4447.28</v>
      </c>
      <c r="C24" s="105" t="s">
        <v>88</v>
      </c>
      <c r="D24" s="105"/>
      <c r="E24" s="105">
        <v>5208.43</v>
      </c>
      <c r="F24" s="97" t="s">
        <v>25</v>
      </c>
      <c r="G24" s="192"/>
      <c r="H24" s="105">
        <v>3537.91</v>
      </c>
      <c r="I24" s="105" t="s">
        <v>88</v>
      </c>
      <c r="J24" s="105"/>
      <c r="K24" s="105">
        <v>4190.82</v>
      </c>
      <c r="L24" s="97" t="s">
        <v>25</v>
      </c>
      <c r="M24" s="178"/>
      <c r="N24" s="105">
        <v>175.61999999999998</v>
      </c>
      <c r="O24" s="105" t="s">
        <v>88</v>
      </c>
      <c r="P24" s="105"/>
      <c r="Q24" s="105">
        <v>207.79999999999998</v>
      </c>
      <c r="R24" s="97" t="s">
        <v>25</v>
      </c>
      <c r="S24" s="178"/>
      <c r="T24" s="105">
        <v>733.74</v>
      </c>
      <c r="U24" s="105" t="s">
        <v>88</v>
      </c>
      <c r="V24" s="105"/>
      <c r="W24" s="105">
        <v>809.81</v>
      </c>
      <c r="X24" s="97" t="s">
        <v>25</v>
      </c>
      <c r="AA24" s="218"/>
      <c r="AC24" s="218"/>
      <c r="AE24" s="218"/>
    </row>
    <row r="25" spans="1:48" ht="18" customHeight="1">
      <c r="A25" s="108" t="s">
        <v>38</v>
      </c>
      <c r="B25" s="105">
        <v>2425.92</v>
      </c>
      <c r="C25" s="105" t="s">
        <v>88</v>
      </c>
      <c r="D25" s="105"/>
      <c r="E25" s="105">
        <v>2629.95</v>
      </c>
      <c r="F25" s="105" t="s">
        <v>88</v>
      </c>
      <c r="G25" s="192"/>
      <c r="H25" s="105">
        <v>1981.77</v>
      </c>
      <c r="I25" s="105" t="s">
        <v>88</v>
      </c>
      <c r="J25" s="105"/>
      <c r="K25" s="105">
        <v>2152.17</v>
      </c>
      <c r="L25" s="105" t="s">
        <v>88</v>
      </c>
      <c r="M25" s="105"/>
      <c r="N25" s="105">
        <v>90.69</v>
      </c>
      <c r="O25" s="105" t="s">
        <v>88</v>
      </c>
      <c r="P25" s="105"/>
      <c r="Q25" s="105">
        <v>79.66</v>
      </c>
      <c r="R25" s="105" t="s">
        <v>88</v>
      </c>
      <c r="S25" s="105"/>
      <c r="T25" s="105">
        <v>353.47</v>
      </c>
      <c r="U25" s="105" t="s">
        <v>88</v>
      </c>
      <c r="V25" s="105"/>
      <c r="W25" s="105">
        <v>398.12</v>
      </c>
      <c r="X25" s="105" t="s">
        <v>88</v>
      </c>
      <c r="AA25" s="218"/>
      <c r="AC25" s="218"/>
      <c r="AE25" s="218"/>
    </row>
    <row r="26" spans="1:48" ht="18" customHeight="1">
      <c r="A26" s="108" t="s">
        <v>39</v>
      </c>
      <c r="B26" s="105">
        <v>1561.19</v>
      </c>
      <c r="C26" s="177" t="s">
        <v>68</v>
      </c>
      <c r="D26" s="105"/>
      <c r="E26" s="105">
        <v>2067.48</v>
      </c>
      <c r="F26" s="107" t="s">
        <v>88</v>
      </c>
      <c r="G26" s="192"/>
      <c r="H26" s="105">
        <v>1384.8</v>
      </c>
      <c r="I26" s="177" t="s">
        <v>68</v>
      </c>
      <c r="J26" s="105"/>
      <c r="K26" s="105">
        <v>1809.34</v>
      </c>
      <c r="L26" s="107" t="s">
        <v>88</v>
      </c>
      <c r="M26" s="178"/>
      <c r="N26" s="105">
        <v>150.77000000000001</v>
      </c>
      <c r="O26" s="177" t="s">
        <v>68</v>
      </c>
      <c r="P26" s="105"/>
      <c r="Q26" s="105">
        <v>223.33</v>
      </c>
      <c r="R26" s="107" t="s">
        <v>88</v>
      </c>
      <c r="S26" s="178"/>
      <c r="T26" s="105">
        <v>25.62</v>
      </c>
      <c r="U26" s="105" t="s">
        <v>88</v>
      </c>
      <c r="V26" s="105"/>
      <c r="W26" s="105">
        <v>34.82</v>
      </c>
      <c r="X26" s="97" t="s">
        <v>88</v>
      </c>
      <c r="AA26" s="218"/>
      <c r="AC26" s="218"/>
      <c r="AE26" s="218"/>
    </row>
    <row r="27" spans="1:48" ht="18" customHeight="1">
      <c r="A27" s="108" t="s">
        <v>40</v>
      </c>
      <c r="B27" s="105">
        <v>1778.37</v>
      </c>
      <c r="C27" s="177" t="s">
        <v>68</v>
      </c>
      <c r="D27" s="105"/>
      <c r="E27" s="105">
        <v>2160.1</v>
      </c>
      <c r="F27" s="97" t="s">
        <v>88</v>
      </c>
      <c r="G27" s="192"/>
      <c r="H27" s="105">
        <v>1482.19</v>
      </c>
      <c r="I27" s="177" t="s">
        <v>68</v>
      </c>
      <c r="J27" s="105"/>
      <c r="K27" s="105">
        <v>1834.3700000000001</v>
      </c>
      <c r="L27" s="97" t="s">
        <v>88</v>
      </c>
      <c r="M27" s="178"/>
      <c r="N27" s="105">
        <v>228.36</v>
      </c>
      <c r="O27" s="177" t="s">
        <v>68</v>
      </c>
      <c r="P27" s="105"/>
      <c r="Q27" s="105">
        <v>248.42</v>
      </c>
      <c r="R27" s="97" t="s">
        <v>88</v>
      </c>
      <c r="S27" s="178"/>
      <c r="T27" s="105">
        <v>67.820000000000007</v>
      </c>
      <c r="U27" s="105" t="s">
        <v>88</v>
      </c>
      <c r="V27" s="105"/>
      <c r="W27" s="105">
        <v>77.31</v>
      </c>
      <c r="X27" s="97" t="s">
        <v>88</v>
      </c>
      <c r="AA27" s="218"/>
      <c r="AC27" s="218"/>
      <c r="AE27" s="218"/>
    </row>
    <row r="28" spans="1:48" ht="18" customHeight="1">
      <c r="A28" s="108" t="s">
        <v>41</v>
      </c>
      <c r="B28" s="105">
        <v>6672.13</v>
      </c>
      <c r="C28" s="105" t="s">
        <v>88</v>
      </c>
      <c r="D28" s="105"/>
      <c r="E28" s="105">
        <v>7449.7</v>
      </c>
      <c r="F28" s="105" t="s">
        <v>88</v>
      </c>
      <c r="G28" s="192"/>
      <c r="H28" s="105">
        <v>4819.75</v>
      </c>
      <c r="I28" s="105" t="s">
        <v>88</v>
      </c>
      <c r="J28" s="105"/>
      <c r="K28" s="105">
        <v>5595.26</v>
      </c>
      <c r="L28" s="105" t="s">
        <v>88</v>
      </c>
      <c r="M28" s="105"/>
      <c r="N28" s="105">
        <v>680.89</v>
      </c>
      <c r="O28" s="105" t="s">
        <v>88</v>
      </c>
      <c r="P28" s="105"/>
      <c r="Q28" s="105">
        <v>658.45</v>
      </c>
      <c r="R28" s="105" t="s">
        <v>88</v>
      </c>
      <c r="S28" s="105"/>
      <c r="T28" s="105">
        <v>1171.5</v>
      </c>
      <c r="U28" s="105" t="s">
        <v>88</v>
      </c>
      <c r="V28" s="105"/>
      <c r="W28" s="105">
        <v>1195.98</v>
      </c>
      <c r="X28" s="105" t="s">
        <v>88</v>
      </c>
      <c r="AA28" s="218"/>
      <c r="AC28" s="218"/>
      <c r="AE28" s="218"/>
    </row>
    <row r="29" spans="1:48" ht="18" customHeight="1">
      <c r="A29" s="108" t="s">
        <v>42</v>
      </c>
      <c r="B29" s="105">
        <v>1716.16</v>
      </c>
      <c r="C29" s="177" t="s">
        <v>88</v>
      </c>
      <c r="D29" s="105"/>
      <c r="E29" s="105">
        <v>1895.09</v>
      </c>
      <c r="F29" s="97" t="s">
        <v>88</v>
      </c>
      <c r="G29" s="192"/>
      <c r="H29" s="105">
        <v>1521.31</v>
      </c>
      <c r="I29" s="177" t="s">
        <v>88</v>
      </c>
      <c r="J29" s="105"/>
      <c r="K29" s="105">
        <v>1695.07</v>
      </c>
      <c r="L29" s="97" t="s">
        <v>88</v>
      </c>
      <c r="M29" s="105"/>
      <c r="N29" s="105">
        <v>0</v>
      </c>
      <c r="O29" s="177" t="s">
        <v>88</v>
      </c>
      <c r="P29" s="105"/>
      <c r="Q29" s="105">
        <v>0</v>
      </c>
      <c r="R29" s="97" t="s">
        <v>88</v>
      </c>
      <c r="S29" s="105"/>
      <c r="T29" s="105">
        <v>194.85</v>
      </c>
      <c r="U29" s="177" t="s">
        <v>88</v>
      </c>
      <c r="V29" s="105"/>
      <c r="W29" s="105">
        <v>200.02</v>
      </c>
      <c r="X29" s="97" t="s">
        <v>88</v>
      </c>
      <c r="AA29" s="218"/>
      <c r="AC29" s="218"/>
      <c r="AE29" s="218"/>
    </row>
    <row r="30" spans="1:48" ht="18" customHeight="1">
      <c r="A30" s="108" t="s">
        <v>43</v>
      </c>
      <c r="B30" s="105">
        <v>2005.35</v>
      </c>
      <c r="C30" s="105" t="s">
        <v>88</v>
      </c>
      <c r="D30" s="105"/>
      <c r="E30" s="105">
        <v>2065.91</v>
      </c>
      <c r="F30" s="105" t="s">
        <v>88</v>
      </c>
      <c r="G30" s="192"/>
      <c r="H30" s="105">
        <v>1571.93</v>
      </c>
      <c r="I30" s="105" t="s">
        <v>88</v>
      </c>
      <c r="J30" s="105"/>
      <c r="K30" s="105">
        <v>1628.58</v>
      </c>
      <c r="L30" s="105" t="s">
        <v>88</v>
      </c>
      <c r="M30" s="105"/>
      <c r="N30" s="105">
        <v>96.15</v>
      </c>
      <c r="O30" s="105" t="s">
        <v>88</v>
      </c>
      <c r="P30" s="105"/>
      <c r="Q30" s="105">
        <v>104.05</v>
      </c>
      <c r="R30" s="105" t="s">
        <v>88</v>
      </c>
      <c r="S30" s="105"/>
      <c r="T30" s="105">
        <v>337.27000000000004</v>
      </c>
      <c r="U30" s="105" t="s">
        <v>88</v>
      </c>
      <c r="V30" s="105"/>
      <c r="W30" s="105">
        <v>333.28000000000003</v>
      </c>
      <c r="X30" s="105" t="s">
        <v>88</v>
      </c>
      <c r="AA30" s="218"/>
      <c r="AB30" s="264"/>
      <c r="AC30" s="218"/>
      <c r="AD30" s="264"/>
      <c r="AE30" s="218"/>
      <c r="AF30" s="264"/>
      <c r="AG30" s="264"/>
      <c r="AH30" s="264"/>
      <c r="AI30" s="264"/>
      <c r="AJ30" s="264"/>
      <c r="AK30" s="264"/>
      <c r="AL30" s="264"/>
      <c r="AM30" s="264"/>
      <c r="AN30" s="264"/>
      <c r="AO30" s="264"/>
      <c r="AP30" s="264"/>
      <c r="AQ30" s="264"/>
      <c r="AR30" s="264"/>
      <c r="AS30" s="264"/>
      <c r="AT30" s="264"/>
      <c r="AU30" s="264"/>
      <c r="AV30" s="264"/>
    </row>
    <row r="31" spans="1:48" ht="18" customHeight="1">
      <c r="A31" s="108" t="s">
        <v>44</v>
      </c>
      <c r="B31" s="105">
        <v>4655.01</v>
      </c>
      <c r="C31" s="105" t="s">
        <v>88</v>
      </c>
      <c r="D31" s="105"/>
      <c r="E31" s="105">
        <v>5205.1000000000004</v>
      </c>
      <c r="F31" s="105" t="s">
        <v>88</v>
      </c>
      <c r="G31" s="192"/>
      <c r="H31" s="105">
        <v>3614.34</v>
      </c>
      <c r="I31" s="105" t="s">
        <v>88</v>
      </c>
      <c r="J31" s="105"/>
      <c r="K31" s="105">
        <v>4091.71</v>
      </c>
      <c r="L31" s="105" t="s">
        <v>88</v>
      </c>
      <c r="M31" s="178"/>
      <c r="N31" s="105">
        <v>664.84</v>
      </c>
      <c r="O31" s="105" t="s">
        <v>88</v>
      </c>
      <c r="P31" s="105"/>
      <c r="Q31" s="105">
        <v>724.79</v>
      </c>
      <c r="R31" s="105" t="s">
        <v>88</v>
      </c>
      <c r="S31" s="178"/>
      <c r="T31" s="105">
        <v>375.84</v>
      </c>
      <c r="U31" s="105" t="s">
        <v>88</v>
      </c>
      <c r="V31" s="105"/>
      <c r="W31" s="105">
        <v>388.6</v>
      </c>
      <c r="X31" s="105" t="s">
        <v>88</v>
      </c>
      <c r="AA31" s="218"/>
      <c r="AB31" s="264"/>
      <c r="AC31" s="218"/>
      <c r="AD31" s="264"/>
      <c r="AE31" s="218"/>
      <c r="AF31" s="264"/>
      <c r="AG31" s="264"/>
      <c r="AH31" s="264"/>
      <c r="AI31" s="264"/>
      <c r="AJ31" s="264"/>
      <c r="AK31" s="264"/>
      <c r="AL31" s="264"/>
      <c r="AM31" s="264"/>
      <c r="AN31" s="264"/>
      <c r="AO31" s="264"/>
      <c r="AP31" s="264"/>
      <c r="AQ31" s="264"/>
      <c r="AR31" s="264"/>
      <c r="AS31" s="264"/>
      <c r="AT31" s="264"/>
      <c r="AU31" s="264"/>
      <c r="AV31" s="264"/>
    </row>
    <row r="32" spans="1:48" ht="18" customHeight="1">
      <c r="A32" s="108" t="s">
        <v>45</v>
      </c>
      <c r="B32" s="105">
        <v>5182.8</v>
      </c>
      <c r="C32" s="105" t="s">
        <v>88</v>
      </c>
      <c r="D32" s="105"/>
      <c r="E32" s="105">
        <v>6127.65</v>
      </c>
      <c r="F32" s="105" t="s">
        <v>88</v>
      </c>
      <c r="G32" s="192"/>
      <c r="H32" s="105">
        <v>4224.57</v>
      </c>
      <c r="I32" s="105" t="s">
        <v>88</v>
      </c>
      <c r="J32" s="105"/>
      <c r="K32" s="105">
        <v>5164.3899999999994</v>
      </c>
      <c r="L32" s="105" t="s">
        <v>88</v>
      </c>
      <c r="M32" s="105"/>
      <c r="N32" s="105">
        <v>362.54</v>
      </c>
      <c r="O32" s="105" t="s">
        <v>88</v>
      </c>
      <c r="P32" s="105"/>
      <c r="Q32" s="105">
        <v>326.91000000000003</v>
      </c>
      <c r="R32" s="105" t="s">
        <v>88</v>
      </c>
      <c r="S32" s="105"/>
      <c r="T32" s="105">
        <v>595.69999999999993</v>
      </c>
      <c r="U32" s="105" t="s">
        <v>88</v>
      </c>
      <c r="V32" s="105"/>
      <c r="W32" s="105">
        <v>636.35</v>
      </c>
      <c r="X32" s="105" t="s">
        <v>88</v>
      </c>
      <c r="AA32" s="218"/>
      <c r="AB32" s="264"/>
      <c r="AC32" s="218"/>
      <c r="AD32" s="264"/>
      <c r="AE32" s="218"/>
      <c r="AF32" s="264"/>
      <c r="AG32" s="264"/>
      <c r="AH32" s="264"/>
      <c r="AI32" s="264"/>
      <c r="AJ32" s="264"/>
      <c r="AK32" s="264"/>
      <c r="AL32" s="264"/>
      <c r="AM32" s="264"/>
      <c r="AN32" s="264"/>
      <c r="AO32" s="264"/>
      <c r="AP32" s="264"/>
      <c r="AQ32" s="264"/>
      <c r="AR32" s="264"/>
      <c r="AS32" s="264"/>
      <c r="AT32" s="264"/>
      <c r="AU32" s="264"/>
      <c r="AV32" s="264"/>
    </row>
    <row r="33" spans="1:48" ht="18" customHeight="1">
      <c r="A33" s="108" t="s">
        <v>46</v>
      </c>
      <c r="B33" s="105">
        <v>2560.96</v>
      </c>
      <c r="C33" s="105" t="s">
        <v>88</v>
      </c>
      <c r="D33" s="105"/>
      <c r="E33" s="105">
        <v>3070.77</v>
      </c>
      <c r="F33" s="105" t="s">
        <v>88</v>
      </c>
      <c r="G33" s="105"/>
      <c r="H33" s="105">
        <v>2016.74</v>
      </c>
      <c r="I33" s="105" t="s">
        <v>88</v>
      </c>
      <c r="J33" s="105"/>
      <c r="K33" s="105">
        <v>2478.54</v>
      </c>
      <c r="L33" s="105" t="s">
        <v>88</v>
      </c>
      <c r="M33" s="105"/>
      <c r="N33" s="105">
        <v>176.98</v>
      </c>
      <c r="O33" s="105" t="s">
        <v>88</v>
      </c>
      <c r="P33" s="105"/>
      <c r="Q33" s="105">
        <v>178.01</v>
      </c>
      <c r="R33" s="105" t="s">
        <v>88</v>
      </c>
      <c r="S33" s="105"/>
      <c r="T33" s="105">
        <v>367.24</v>
      </c>
      <c r="U33" s="105" t="s">
        <v>88</v>
      </c>
      <c r="V33" s="105"/>
      <c r="W33" s="105">
        <v>414.21000000000004</v>
      </c>
      <c r="X33" s="105" t="s">
        <v>88</v>
      </c>
      <c r="AA33" s="218"/>
      <c r="AB33" s="264"/>
      <c r="AC33" s="218"/>
      <c r="AD33" s="264"/>
      <c r="AE33" s="218"/>
      <c r="AF33" s="264"/>
      <c r="AG33" s="264"/>
      <c r="AH33" s="264"/>
      <c r="AI33" s="264"/>
      <c r="AJ33" s="264"/>
      <c r="AK33" s="264"/>
      <c r="AL33" s="264"/>
      <c r="AM33" s="264"/>
      <c r="AN33" s="264"/>
      <c r="AO33" s="264"/>
      <c r="AP33" s="264"/>
      <c r="AQ33" s="264"/>
      <c r="AR33" s="264"/>
      <c r="AS33" s="264"/>
      <c r="AT33" s="264"/>
      <c r="AU33" s="264"/>
      <c r="AV33" s="264"/>
    </row>
    <row r="34" spans="1:48" ht="18" customHeight="1">
      <c r="A34" s="108" t="s">
        <v>47</v>
      </c>
      <c r="B34" s="105">
        <v>3197.25</v>
      </c>
      <c r="C34" s="105" t="s">
        <v>88</v>
      </c>
      <c r="D34" s="105"/>
      <c r="E34" s="105">
        <v>3648.23</v>
      </c>
      <c r="F34" s="105" t="s">
        <v>88</v>
      </c>
      <c r="G34" s="192"/>
      <c r="H34" s="105">
        <v>2483.6</v>
      </c>
      <c r="I34" s="105" t="s">
        <v>88</v>
      </c>
      <c r="J34" s="105"/>
      <c r="K34" s="105">
        <v>2839.1899999999996</v>
      </c>
      <c r="L34" s="105" t="s">
        <v>88</v>
      </c>
      <c r="M34" s="105"/>
      <c r="N34" s="105">
        <v>314</v>
      </c>
      <c r="O34" s="105" t="s">
        <v>88</v>
      </c>
      <c r="P34" s="105"/>
      <c r="Q34" s="105">
        <v>335.67</v>
      </c>
      <c r="R34" s="105" t="s">
        <v>88</v>
      </c>
      <c r="S34" s="105"/>
      <c r="T34" s="105">
        <v>399.65</v>
      </c>
      <c r="U34" s="105" t="s">
        <v>88</v>
      </c>
      <c r="V34" s="105"/>
      <c r="W34" s="105">
        <v>473.37</v>
      </c>
      <c r="X34" s="105" t="s">
        <v>88</v>
      </c>
      <c r="AA34" s="218"/>
      <c r="AB34" s="264"/>
      <c r="AC34" s="218"/>
      <c r="AD34" s="264"/>
      <c r="AE34" s="218"/>
      <c r="AF34" s="264"/>
      <c r="AG34" s="264"/>
      <c r="AH34" s="264"/>
      <c r="AI34" s="264"/>
      <c r="AJ34" s="264"/>
      <c r="AK34" s="264"/>
      <c r="AL34" s="264"/>
      <c r="AM34" s="264"/>
      <c r="AN34" s="264"/>
      <c r="AO34" s="264"/>
      <c r="AP34" s="264"/>
      <c r="AQ34" s="264"/>
      <c r="AR34" s="264"/>
      <c r="AS34" s="264"/>
      <c r="AT34" s="264"/>
      <c r="AU34" s="264"/>
      <c r="AV34" s="264"/>
    </row>
    <row r="35" spans="1:48" ht="18" customHeight="1">
      <c r="A35" s="108" t="s">
        <v>48</v>
      </c>
      <c r="B35" s="105">
        <v>1649.24</v>
      </c>
      <c r="C35" s="105" t="s">
        <v>88</v>
      </c>
      <c r="D35" s="105"/>
      <c r="E35" s="105">
        <v>2328.94</v>
      </c>
      <c r="F35" s="105" t="s">
        <v>88</v>
      </c>
      <c r="G35" s="192"/>
      <c r="H35" s="105">
        <v>1451.15</v>
      </c>
      <c r="I35" s="177" t="s">
        <v>88</v>
      </c>
      <c r="J35" s="107"/>
      <c r="K35" s="105">
        <v>2092.37</v>
      </c>
      <c r="L35" s="177" t="s">
        <v>88</v>
      </c>
      <c r="M35" s="107"/>
      <c r="N35" s="105">
        <v>92.7</v>
      </c>
      <c r="O35" s="177" t="s">
        <v>88</v>
      </c>
      <c r="P35" s="107"/>
      <c r="Q35" s="105">
        <v>91.960000000000008</v>
      </c>
      <c r="R35" s="177" t="s">
        <v>88</v>
      </c>
      <c r="S35" s="107"/>
      <c r="T35" s="105">
        <v>105.4</v>
      </c>
      <c r="U35" s="105" t="s">
        <v>88</v>
      </c>
      <c r="V35" s="105"/>
      <c r="W35" s="105">
        <v>144.61000000000001</v>
      </c>
      <c r="X35" s="105" t="s">
        <v>88</v>
      </c>
      <c r="AA35" s="218"/>
      <c r="AB35" s="264"/>
      <c r="AC35" s="218"/>
      <c r="AD35" s="264"/>
      <c r="AE35" s="218"/>
      <c r="AF35" s="264"/>
      <c r="AG35" s="264"/>
      <c r="AH35" s="264"/>
      <c r="AI35" s="264"/>
      <c r="AJ35" s="264"/>
      <c r="AK35" s="264"/>
      <c r="AL35" s="264"/>
      <c r="AM35" s="264"/>
      <c r="AN35" s="264"/>
      <c r="AO35" s="264"/>
      <c r="AP35" s="264"/>
      <c r="AQ35" s="264"/>
      <c r="AR35" s="264"/>
      <c r="AS35" s="264"/>
      <c r="AT35" s="264"/>
      <c r="AU35" s="264"/>
      <c r="AV35" s="264"/>
    </row>
    <row r="36" spans="1:48" ht="18" customHeight="1">
      <c r="A36" s="108" t="s">
        <v>49</v>
      </c>
      <c r="B36" s="105">
        <v>2517.25</v>
      </c>
      <c r="C36" s="105" t="s">
        <v>88</v>
      </c>
      <c r="D36" s="105"/>
      <c r="E36" s="105">
        <v>3060.79</v>
      </c>
      <c r="F36" s="97" t="s">
        <v>88</v>
      </c>
      <c r="G36" s="192"/>
      <c r="H36" s="105">
        <v>2170.7099999999996</v>
      </c>
      <c r="I36" s="105" t="s">
        <v>88</v>
      </c>
      <c r="J36" s="105"/>
      <c r="K36" s="105">
        <v>2698.4900000000002</v>
      </c>
      <c r="L36" s="97" t="s">
        <v>88</v>
      </c>
      <c r="M36" s="178"/>
      <c r="N36" s="105">
        <v>70.34</v>
      </c>
      <c r="O36" s="105" t="s">
        <v>88</v>
      </c>
      <c r="P36" s="105"/>
      <c r="Q36" s="105">
        <v>62.930000000000007</v>
      </c>
      <c r="R36" s="97" t="s">
        <v>88</v>
      </c>
      <c r="S36" s="178"/>
      <c r="T36" s="105">
        <v>276.19</v>
      </c>
      <c r="U36" s="105" t="s">
        <v>88</v>
      </c>
      <c r="V36" s="105"/>
      <c r="W36" s="105">
        <v>299.38</v>
      </c>
      <c r="X36" s="97" t="s">
        <v>88</v>
      </c>
      <c r="AA36" s="218"/>
      <c r="AB36" s="264"/>
      <c r="AC36" s="218"/>
      <c r="AD36" s="264"/>
      <c r="AE36" s="218"/>
      <c r="AF36" s="264"/>
      <c r="AG36" s="264"/>
      <c r="AH36" s="264"/>
      <c r="AI36" s="264"/>
      <c r="AJ36" s="264"/>
      <c r="AK36" s="264"/>
      <c r="AL36" s="264"/>
      <c r="AM36" s="264"/>
      <c r="AN36" s="264"/>
      <c r="AO36" s="264"/>
      <c r="AP36" s="264"/>
      <c r="AQ36" s="264"/>
      <c r="AR36" s="264"/>
      <c r="AS36" s="264"/>
      <c r="AT36" s="264"/>
      <c r="AU36" s="264"/>
      <c r="AV36" s="264"/>
    </row>
    <row r="37" spans="1:48" ht="18" customHeight="1">
      <c r="A37" s="108" t="s">
        <v>50</v>
      </c>
      <c r="B37" s="105">
        <v>1756.99</v>
      </c>
      <c r="C37" s="105" t="s">
        <v>88</v>
      </c>
      <c r="D37" s="105"/>
      <c r="E37" s="105">
        <v>2046.19</v>
      </c>
      <c r="F37" s="97" t="s">
        <v>88</v>
      </c>
      <c r="G37" s="192"/>
      <c r="H37" s="105">
        <v>1360.41</v>
      </c>
      <c r="I37" s="105" t="s">
        <v>88</v>
      </c>
      <c r="J37" s="105"/>
      <c r="K37" s="105">
        <v>1624.2900000000002</v>
      </c>
      <c r="L37" s="97" t="s">
        <v>88</v>
      </c>
      <c r="M37" s="178"/>
      <c r="N37" s="105">
        <v>197.76</v>
      </c>
      <c r="O37" s="105" t="s">
        <v>88</v>
      </c>
      <c r="P37" s="105"/>
      <c r="Q37" s="105">
        <v>209.74</v>
      </c>
      <c r="R37" s="97" t="s">
        <v>88</v>
      </c>
      <c r="S37" s="178"/>
      <c r="T37" s="105">
        <v>198.82</v>
      </c>
      <c r="U37" s="105" t="s">
        <v>88</v>
      </c>
      <c r="V37" s="105"/>
      <c r="W37" s="105">
        <v>212.17</v>
      </c>
      <c r="X37" s="97" t="s">
        <v>88</v>
      </c>
      <c r="AA37" s="218"/>
      <c r="AB37" s="264"/>
      <c r="AC37" s="218"/>
      <c r="AD37" s="264"/>
      <c r="AE37" s="218"/>
      <c r="AF37" s="264"/>
      <c r="AG37" s="264"/>
      <c r="AH37" s="264"/>
      <c r="AI37" s="264"/>
      <c r="AJ37" s="264"/>
      <c r="AK37" s="264"/>
      <c r="AL37" s="264"/>
      <c r="AM37" s="264"/>
      <c r="AN37" s="264"/>
      <c r="AO37" s="264"/>
      <c r="AP37" s="264"/>
      <c r="AQ37" s="264"/>
      <c r="AR37" s="264"/>
      <c r="AS37" s="264"/>
      <c r="AT37" s="264"/>
      <c r="AU37" s="264"/>
      <c r="AV37" s="264"/>
    </row>
    <row r="38" spans="1:48" ht="18" customHeight="1">
      <c r="A38" s="108" t="s">
        <v>51</v>
      </c>
      <c r="B38" s="105">
        <v>4436.91</v>
      </c>
      <c r="C38" s="105" t="s">
        <v>88</v>
      </c>
      <c r="D38" s="105"/>
      <c r="E38" s="105">
        <v>4834.08</v>
      </c>
      <c r="F38" s="105" t="s">
        <v>88</v>
      </c>
      <c r="G38" s="192"/>
      <c r="H38" s="105">
        <v>3757.01</v>
      </c>
      <c r="I38" s="105" t="s">
        <v>88</v>
      </c>
      <c r="J38" s="105"/>
      <c r="K38" s="105">
        <v>4167.1400000000003</v>
      </c>
      <c r="L38" s="105" t="s">
        <v>88</v>
      </c>
      <c r="M38" s="105"/>
      <c r="N38" s="105">
        <v>423.62</v>
      </c>
      <c r="O38" s="105" t="s">
        <v>88</v>
      </c>
      <c r="P38" s="105"/>
      <c r="Q38" s="105">
        <v>402.52</v>
      </c>
      <c r="R38" s="105" t="s">
        <v>88</v>
      </c>
      <c r="S38" s="105"/>
      <c r="T38" s="105">
        <v>256.29000000000002</v>
      </c>
      <c r="U38" s="105" t="s">
        <v>88</v>
      </c>
      <c r="V38" s="105"/>
      <c r="W38" s="105">
        <v>264.43</v>
      </c>
      <c r="X38" s="105" t="s">
        <v>88</v>
      </c>
      <c r="AA38" s="218"/>
      <c r="AB38" s="264"/>
      <c r="AC38" s="218"/>
      <c r="AD38" s="264"/>
      <c r="AE38" s="218"/>
      <c r="AF38" s="264"/>
      <c r="AG38" s="264"/>
      <c r="AH38" s="264"/>
      <c r="AI38" s="264"/>
      <c r="AJ38" s="264"/>
      <c r="AK38" s="264"/>
      <c r="AL38" s="264"/>
      <c r="AM38" s="264"/>
      <c r="AN38" s="264"/>
      <c r="AO38" s="264"/>
      <c r="AP38" s="264"/>
      <c r="AQ38" s="264"/>
      <c r="AR38" s="264"/>
      <c r="AS38" s="264"/>
      <c r="AT38" s="264"/>
      <c r="AU38" s="264"/>
      <c r="AV38" s="264"/>
    </row>
    <row r="39" spans="1:48" ht="18" customHeight="1">
      <c r="A39" s="108" t="s">
        <v>52</v>
      </c>
      <c r="B39" s="105">
        <v>3760.07</v>
      </c>
      <c r="C39" s="105" t="s">
        <v>88</v>
      </c>
      <c r="D39" s="105"/>
      <c r="E39" s="105">
        <v>4298.41</v>
      </c>
      <c r="F39" s="97" t="s">
        <v>25</v>
      </c>
      <c r="G39" s="192"/>
      <c r="H39" s="105">
        <v>3378.11</v>
      </c>
      <c r="I39" s="105" t="s">
        <v>88</v>
      </c>
      <c r="J39" s="105"/>
      <c r="K39" s="105">
        <v>3967.8500000000004</v>
      </c>
      <c r="L39" s="97" t="s">
        <v>25</v>
      </c>
      <c r="M39" s="178"/>
      <c r="N39" s="105">
        <v>290.60000000000002</v>
      </c>
      <c r="O39" s="105" t="s">
        <v>88</v>
      </c>
      <c r="P39" s="105"/>
      <c r="Q39" s="105">
        <v>254.5</v>
      </c>
      <c r="R39" s="97" t="s">
        <v>25</v>
      </c>
      <c r="S39" s="178"/>
      <c r="T39" s="105">
        <v>91.36</v>
      </c>
      <c r="U39" s="105" t="s">
        <v>88</v>
      </c>
      <c r="V39" s="105"/>
      <c r="W39" s="105">
        <v>76.069999999999993</v>
      </c>
      <c r="X39" s="97" t="s">
        <v>25</v>
      </c>
      <c r="AA39" s="218"/>
      <c r="AB39" s="264"/>
      <c r="AC39" s="218"/>
      <c r="AD39" s="264"/>
      <c r="AE39" s="218"/>
      <c r="AF39" s="264"/>
      <c r="AG39" s="264"/>
      <c r="AH39" s="264"/>
      <c r="AI39" s="264"/>
      <c r="AJ39" s="264"/>
      <c r="AK39" s="264"/>
      <c r="AL39" s="264"/>
      <c r="AM39" s="264"/>
      <c r="AN39" s="264"/>
      <c r="AO39" s="264"/>
      <c r="AP39" s="264"/>
      <c r="AQ39" s="264"/>
      <c r="AR39" s="264"/>
      <c r="AS39" s="264"/>
      <c r="AT39" s="264"/>
      <c r="AU39" s="264"/>
      <c r="AV39" s="264"/>
    </row>
    <row r="40" spans="1:48" ht="18" customHeight="1">
      <c r="A40" s="108" t="s">
        <v>146</v>
      </c>
      <c r="B40" s="105">
        <v>3233.42</v>
      </c>
      <c r="C40" s="105" t="s">
        <v>25</v>
      </c>
      <c r="D40" s="105"/>
      <c r="E40" s="105" t="s">
        <v>133</v>
      </c>
      <c r="F40" s="97" t="s">
        <v>88</v>
      </c>
      <c r="G40" s="192"/>
      <c r="H40" s="105">
        <v>2885.22</v>
      </c>
      <c r="I40" s="105" t="s">
        <v>25</v>
      </c>
      <c r="J40" s="105"/>
      <c r="K40" s="105" t="s">
        <v>133</v>
      </c>
      <c r="L40" s="97" t="s">
        <v>88</v>
      </c>
      <c r="M40" s="178"/>
      <c r="N40" s="105">
        <v>327.20999999999998</v>
      </c>
      <c r="O40" s="105" t="s">
        <v>25</v>
      </c>
      <c r="P40" s="105"/>
      <c r="Q40" s="105" t="s">
        <v>133</v>
      </c>
      <c r="R40" s="97" t="s">
        <v>88</v>
      </c>
      <c r="S40" s="178"/>
      <c r="T40" s="105">
        <v>20.99</v>
      </c>
      <c r="U40" s="105" t="s">
        <v>25</v>
      </c>
      <c r="V40" s="105"/>
      <c r="W40" s="105" t="s">
        <v>133</v>
      </c>
      <c r="X40" s="97" t="s">
        <v>88</v>
      </c>
      <c r="AA40" s="218"/>
      <c r="AB40" s="264"/>
      <c r="AC40" s="218"/>
      <c r="AD40" s="264"/>
      <c r="AE40" s="218"/>
      <c r="AF40" s="264"/>
      <c r="AG40" s="264"/>
      <c r="AH40" s="264"/>
      <c r="AI40" s="264"/>
      <c r="AJ40" s="264"/>
      <c r="AK40" s="264"/>
      <c r="AL40" s="264"/>
      <c r="AM40" s="264"/>
      <c r="AN40" s="264"/>
      <c r="AO40" s="264"/>
      <c r="AP40" s="264"/>
      <c r="AQ40" s="264"/>
      <c r="AR40" s="264"/>
      <c r="AS40" s="264"/>
      <c r="AT40" s="264"/>
      <c r="AU40" s="264"/>
      <c r="AV40" s="264"/>
    </row>
    <row r="41" spans="1:48" ht="18" customHeight="1">
      <c r="B41" s="271"/>
      <c r="C41" s="271"/>
      <c r="D41" s="271"/>
      <c r="E41" s="271"/>
      <c r="G41" s="272"/>
      <c r="H41" s="271"/>
      <c r="I41" s="271"/>
      <c r="J41" s="271"/>
      <c r="K41" s="271"/>
      <c r="N41" s="271"/>
      <c r="O41" s="271"/>
      <c r="P41" s="271"/>
      <c r="Q41" s="271"/>
      <c r="T41" s="273"/>
      <c r="U41" s="273"/>
      <c r="V41" s="273"/>
      <c r="W41" s="105"/>
      <c r="AA41" s="225"/>
      <c r="AB41" s="264"/>
      <c r="AC41" s="218"/>
      <c r="AD41" s="264"/>
      <c r="AE41" s="218"/>
      <c r="AF41" s="264"/>
      <c r="AG41" s="264"/>
      <c r="AH41" s="264"/>
      <c r="AI41" s="264"/>
      <c r="AJ41" s="264"/>
      <c r="AK41" s="264"/>
      <c r="AL41" s="264"/>
      <c r="AM41" s="264"/>
      <c r="AN41" s="264"/>
      <c r="AO41" s="264"/>
      <c r="AP41" s="264"/>
      <c r="AQ41" s="264"/>
      <c r="AR41" s="264"/>
      <c r="AS41" s="264"/>
      <c r="AT41" s="264"/>
      <c r="AU41" s="264"/>
      <c r="AV41" s="264"/>
    </row>
    <row r="42" spans="1:48" s="114" customFormat="1" ht="12.75" customHeight="1">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row>
    <row r="43" spans="1:48" ht="12.6" customHeight="1">
      <c r="A43" s="108" t="s">
        <v>55</v>
      </c>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Z43" s="108"/>
      <c r="AA43" s="108"/>
      <c r="AB43" s="108"/>
      <c r="AC43" s="108"/>
      <c r="AD43" s="108"/>
      <c r="AE43" s="108"/>
      <c r="AF43" s="108"/>
      <c r="AG43" s="108"/>
      <c r="AH43" s="108"/>
      <c r="AI43" s="108"/>
      <c r="AJ43" s="108"/>
      <c r="AK43" s="108"/>
      <c r="AL43" s="108"/>
      <c r="AM43" s="108"/>
      <c r="AN43" s="108"/>
    </row>
    <row r="44" spans="1:48" ht="12.6" customHeight="1">
      <c r="A44" s="108" t="s">
        <v>157</v>
      </c>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Z44" s="108"/>
      <c r="AA44" s="108"/>
      <c r="AB44" s="108"/>
      <c r="AC44" s="108"/>
      <c r="AD44" s="108"/>
      <c r="AE44" s="108"/>
      <c r="AF44" s="108"/>
      <c r="AG44" s="108"/>
      <c r="AH44" s="108"/>
      <c r="AI44" s="108"/>
      <c r="AJ44" s="108"/>
      <c r="AK44" s="108"/>
      <c r="AL44" s="108"/>
      <c r="AM44" s="108"/>
      <c r="AN44" s="108"/>
    </row>
    <row r="45" spans="1:48" ht="12.6" customHeight="1">
      <c r="A45" s="108" t="s">
        <v>163</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Z45" s="108"/>
      <c r="AA45" s="108"/>
      <c r="AB45" s="108"/>
      <c r="AC45" s="108"/>
      <c r="AD45" s="108"/>
      <c r="AE45" s="108"/>
      <c r="AF45" s="108"/>
      <c r="AG45" s="108"/>
      <c r="AH45" s="108"/>
      <c r="AI45" s="108"/>
      <c r="AJ45" s="108"/>
      <c r="AK45" s="108"/>
      <c r="AL45" s="108"/>
      <c r="AM45" s="108"/>
      <c r="AN45" s="108"/>
    </row>
    <row r="46" spans="1:48" ht="27" customHeight="1">
      <c r="A46" s="435" t="s">
        <v>148</v>
      </c>
      <c r="B46" s="435"/>
      <c r="C46" s="435"/>
      <c r="D46" s="435"/>
      <c r="E46" s="435"/>
      <c r="F46" s="435"/>
      <c r="G46" s="435"/>
      <c r="H46" s="435"/>
      <c r="I46" s="435"/>
      <c r="J46" s="435"/>
      <c r="K46" s="435"/>
      <c r="L46" s="435"/>
      <c r="M46" s="435"/>
      <c r="N46" s="435"/>
      <c r="O46" s="435"/>
      <c r="P46" s="435"/>
      <c r="Q46" s="435"/>
      <c r="R46" s="435"/>
      <c r="S46" s="435"/>
      <c r="T46" s="435"/>
      <c r="U46" s="435"/>
      <c r="V46" s="435"/>
      <c r="W46" s="435"/>
      <c r="X46" s="435"/>
      <c r="Z46" s="108"/>
      <c r="AA46" s="108"/>
      <c r="AB46" s="108"/>
      <c r="AC46" s="108"/>
      <c r="AD46" s="108"/>
      <c r="AE46" s="108"/>
      <c r="AF46" s="108"/>
      <c r="AG46" s="108"/>
      <c r="AH46" s="108"/>
      <c r="AI46" s="108"/>
      <c r="AJ46" s="108"/>
      <c r="AK46" s="108"/>
      <c r="AL46" s="108"/>
      <c r="AM46" s="108"/>
      <c r="AN46" s="108"/>
    </row>
    <row r="47" spans="1:48" s="114" customFormat="1" ht="12.6" customHeight="1">
      <c r="A47" s="108" t="s">
        <v>152</v>
      </c>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88"/>
      <c r="Z47" s="108"/>
      <c r="AA47" s="108"/>
      <c r="AB47" s="108"/>
      <c r="AC47" s="108"/>
      <c r="AD47" s="108"/>
      <c r="AE47" s="108"/>
      <c r="AF47" s="108"/>
      <c r="AG47" s="108"/>
      <c r="AH47" s="108"/>
      <c r="AI47" s="108"/>
      <c r="AJ47" s="108"/>
      <c r="AK47" s="108"/>
      <c r="AL47" s="108"/>
      <c r="AM47" s="108"/>
      <c r="AN47" s="108"/>
    </row>
    <row r="48" spans="1:48" s="114" customFormat="1" ht="12.6" customHeight="1">
      <c r="A48" s="491" t="s">
        <v>153</v>
      </c>
      <c r="B48" s="491"/>
      <c r="C48" s="491"/>
      <c r="D48" s="491"/>
      <c r="E48" s="491"/>
      <c r="F48" s="42"/>
      <c r="G48" s="42"/>
      <c r="H48" s="42"/>
      <c r="I48" s="42"/>
      <c r="J48" s="42"/>
      <c r="K48" s="42"/>
      <c r="L48" s="42"/>
      <c r="M48" s="42"/>
      <c r="N48" s="42"/>
      <c r="O48" s="42"/>
      <c r="P48" s="42"/>
      <c r="Q48" s="42"/>
      <c r="R48" s="42"/>
      <c r="S48" s="42"/>
      <c r="T48" s="42"/>
      <c r="Y48" s="88"/>
    </row>
    <row r="49" spans="1:75">
      <c r="A49" s="108"/>
      <c r="B49" s="264"/>
      <c r="C49" s="264"/>
      <c r="D49" s="264"/>
      <c r="E49" s="264"/>
      <c r="F49" s="264"/>
      <c r="G49" s="103"/>
      <c r="H49" s="264"/>
      <c r="I49" s="264"/>
      <c r="J49" s="264"/>
      <c r="K49" s="264"/>
      <c r="L49" s="264"/>
      <c r="M49" s="264"/>
      <c r="N49" s="264"/>
      <c r="O49" s="264"/>
      <c r="P49" s="264"/>
      <c r="Q49" s="264"/>
      <c r="R49" s="264"/>
      <c r="S49" s="264"/>
      <c r="T49" s="264"/>
      <c r="U49" s="264"/>
      <c r="V49" s="264"/>
      <c r="W49" s="264"/>
      <c r="X49" s="264"/>
    </row>
    <row r="50" spans="1:75">
      <c r="A50" s="108"/>
      <c r="B50" s="264"/>
      <c r="C50" s="264"/>
      <c r="D50" s="264"/>
      <c r="E50" s="264"/>
      <c r="F50" s="264"/>
      <c r="G50" s="103"/>
      <c r="H50" s="264"/>
      <c r="I50" s="264"/>
      <c r="J50" s="264"/>
      <c r="K50" s="264"/>
      <c r="L50" s="264"/>
      <c r="M50" s="264"/>
      <c r="N50" s="264"/>
      <c r="O50" s="264"/>
      <c r="P50" s="264"/>
      <c r="Q50" s="264"/>
      <c r="R50" s="264"/>
      <c r="S50" s="264"/>
      <c r="T50" s="264"/>
      <c r="U50" s="264"/>
      <c r="V50" s="264"/>
      <c r="W50" s="264"/>
      <c r="X50" s="264"/>
    </row>
    <row r="51" spans="1:75">
      <c r="A51" s="108"/>
      <c r="B51" s="264"/>
      <c r="C51" s="264"/>
      <c r="D51" s="264"/>
      <c r="E51" s="264"/>
      <c r="F51" s="264"/>
      <c r="G51" s="103"/>
      <c r="H51" s="264"/>
      <c r="I51" s="264"/>
      <c r="J51" s="264"/>
      <c r="K51" s="264"/>
      <c r="L51" s="264"/>
      <c r="M51" s="264"/>
      <c r="N51" s="264"/>
      <c r="O51" s="264"/>
      <c r="P51" s="264"/>
      <c r="Q51" s="264"/>
      <c r="R51" s="264"/>
      <c r="S51" s="264"/>
      <c r="T51" s="264"/>
      <c r="U51" s="264"/>
      <c r="V51" s="264"/>
      <c r="W51" s="264"/>
      <c r="X51" s="264"/>
    </row>
    <row r="52" spans="1:75">
      <c r="A52" s="108"/>
      <c r="B52" s="264"/>
      <c r="C52" s="264"/>
      <c r="D52" s="264"/>
      <c r="E52" s="264"/>
      <c r="F52" s="264"/>
      <c r="G52" s="103"/>
      <c r="H52" s="264"/>
      <c r="I52" s="264"/>
      <c r="J52" s="264"/>
      <c r="K52" s="264"/>
      <c r="L52" s="264"/>
      <c r="M52" s="264"/>
      <c r="N52" s="264"/>
      <c r="O52" s="264"/>
      <c r="P52" s="264"/>
      <c r="Q52" s="264"/>
      <c r="R52" s="264"/>
      <c r="S52" s="264"/>
      <c r="T52" s="264"/>
      <c r="U52" s="264"/>
      <c r="V52" s="264"/>
      <c r="W52" s="264"/>
      <c r="X52" s="264"/>
    </row>
    <row r="53" spans="1:75">
      <c r="A53" s="108"/>
      <c r="B53" s="264"/>
      <c r="C53" s="264"/>
      <c r="D53" s="264"/>
      <c r="E53" s="264"/>
      <c r="F53" s="264"/>
      <c r="G53" s="103"/>
      <c r="H53" s="264"/>
      <c r="I53" s="264"/>
      <c r="J53" s="264"/>
      <c r="K53" s="264"/>
      <c r="L53" s="264"/>
      <c r="M53" s="264"/>
      <c r="N53" s="264"/>
      <c r="O53" s="264"/>
      <c r="P53" s="264"/>
      <c r="Q53" s="264"/>
      <c r="R53" s="264"/>
      <c r="S53" s="264"/>
      <c r="T53" s="264"/>
      <c r="U53" s="264"/>
      <c r="V53" s="264"/>
      <c r="W53" s="264"/>
      <c r="X53" s="264"/>
    </row>
    <row r="54" spans="1:75">
      <c r="A54" s="108"/>
      <c r="B54" s="264"/>
      <c r="C54" s="264"/>
      <c r="D54" s="264"/>
      <c r="E54" s="264"/>
      <c r="F54" s="264"/>
      <c r="G54" s="103"/>
      <c r="H54" s="264"/>
      <c r="I54" s="264"/>
      <c r="J54" s="264"/>
      <c r="K54" s="264"/>
      <c r="L54" s="264"/>
      <c r="M54" s="264"/>
      <c r="N54" s="264"/>
      <c r="O54" s="264"/>
      <c r="P54" s="264"/>
      <c r="Q54" s="264"/>
      <c r="R54" s="264"/>
      <c r="S54" s="264"/>
      <c r="T54" s="264"/>
      <c r="U54" s="264"/>
      <c r="V54" s="264"/>
      <c r="W54" s="264"/>
      <c r="X54" s="264"/>
    </row>
    <row r="55" spans="1:75">
      <c r="A55" s="108"/>
      <c r="B55" s="264"/>
      <c r="C55" s="264"/>
      <c r="D55" s="264"/>
      <c r="E55" s="264"/>
      <c r="F55" s="264"/>
      <c r="G55" s="103"/>
      <c r="H55" s="264"/>
      <c r="I55" s="264"/>
      <c r="J55" s="264"/>
      <c r="K55" s="264"/>
      <c r="L55" s="264"/>
      <c r="M55" s="264"/>
      <c r="N55" s="264"/>
      <c r="O55" s="264"/>
      <c r="P55" s="264"/>
      <c r="Q55" s="264"/>
      <c r="R55" s="264"/>
      <c r="S55" s="264"/>
      <c r="T55" s="264"/>
      <c r="U55" s="264"/>
      <c r="V55" s="264"/>
      <c r="W55" s="264"/>
      <c r="X55" s="264"/>
    </row>
    <row r="56" spans="1:75">
      <c r="A56" s="108"/>
      <c r="B56" s="264"/>
      <c r="C56" s="264"/>
      <c r="D56" s="264"/>
      <c r="E56" s="264"/>
      <c r="F56" s="264"/>
      <c r="G56" s="103"/>
      <c r="H56" s="264"/>
      <c r="I56" s="264"/>
      <c r="J56" s="264"/>
      <c r="K56" s="264"/>
      <c r="L56" s="264"/>
      <c r="M56" s="264"/>
      <c r="N56" s="264"/>
      <c r="O56" s="264"/>
      <c r="P56" s="264"/>
      <c r="Q56" s="264"/>
      <c r="R56" s="264"/>
      <c r="S56" s="264"/>
      <c r="T56" s="264"/>
      <c r="U56" s="264"/>
      <c r="V56" s="264"/>
      <c r="W56" s="264"/>
      <c r="X56" s="264"/>
    </row>
    <row r="57" spans="1:75">
      <c r="A57" s="108"/>
      <c r="B57" s="264"/>
      <c r="C57" s="264"/>
      <c r="D57" s="264"/>
      <c r="E57" s="264"/>
      <c r="F57" s="264"/>
      <c r="G57" s="103"/>
      <c r="H57" s="264"/>
      <c r="I57" s="264"/>
      <c r="J57" s="264"/>
      <c r="K57" s="264"/>
      <c r="L57" s="264"/>
      <c r="M57" s="264"/>
      <c r="N57" s="264"/>
      <c r="O57" s="264"/>
      <c r="P57" s="264"/>
      <c r="Q57" s="264"/>
      <c r="R57" s="264"/>
      <c r="S57" s="264"/>
      <c r="T57" s="264"/>
      <c r="U57" s="264"/>
      <c r="V57" s="264"/>
      <c r="W57" s="264"/>
      <c r="X57" s="264"/>
    </row>
    <row r="58" spans="1:75">
      <c r="A58" s="108"/>
      <c r="B58" s="264"/>
      <c r="C58" s="264"/>
      <c r="D58" s="264"/>
      <c r="E58" s="264"/>
      <c r="F58" s="264"/>
      <c r="G58" s="103"/>
      <c r="H58" s="264"/>
      <c r="I58" s="264"/>
      <c r="J58" s="264"/>
      <c r="K58" s="264"/>
      <c r="L58" s="264"/>
      <c r="M58" s="264"/>
      <c r="N58" s="264"/>
      <c r="O58" s="264"/>
      <c r="P58" s="264"/>
      <c r="Q58" s="264"/>
      <c r="R58" s="264"/>
      <c r="S58" s="264"/>
      <c r="T58" s="264"/>
      <c r="U58" s="264"/>
      <c r="V58" s="264"/>
      <c r="W58" s="264"/>
      <c r="X58" s="264"/>
    </row>
    <row r="59" spans="1:75">
      <c r="A59" s="108"/>
      <c r="B59" s="264"/>
      <c r="C59" s="264"/>
      <c r="D59" s="264"/>
      <c r="E59" s="264"/>
      <c r="F59" s="264"/>
      <c r="G59" s="103"/>
      <c r="H59" s="264"/>
      <c r="I59" s="264"/>
      <c r="J59" s="264"/>
      <c r="K59" s="264"/>
      <c r="L59" s="264"/>
      <c r="M59" s="264"/>
      <c r="N59" s="264"/>
      <c r="O59" s="264"/>
      <c r="P59" s="264"/>
      <c r="Q59" s="264"/>
      <c r="R59" s="264"/>
      <c r="S59" s="264"/>
      <c r="T59" s="264"/>
      <c r="U59" s="264"/>
      <c r="V59" s="264"/>
      <c r="W59" s="264"/>
      <c r="X59" s="264"/>
    </row>
    <row r="60" spans="1:75">
      <c r="A60" s="108"/>
      <c r="B60" s="264"/>
      <c r="C60" s="264"/>
      <c r="D60" s="264"/>
      <c r="E60" s="264"/>
      <c r="F60" s="264"/>
      <c r="G60" s="103"/>
      <c r="H60" s="264"/>
      <c r="I60" s="264"/>
      <c r="J60" s="264"/>
      <c r="K60" s="264"/>
      <c r="L60" s="264"/>
      <c r="M60" s="264"/>
      <c r="N60" s="264"/>
      <c r="O60" s="264"/>
      <c r="P60" s="264"/>
      <c r="Q60" s="264"/>
      <c r="R60" s="264"/>
      <c r="S60" s="264"/>
      <c r="T60" s="264"/>
      <c r="U60" s="264"/>
      <c r="V60" s="264"/>
      <c r="W60" s="264"/>
      <c r="X60" s="264"/>
    </row>
    <row r="61" spans="1:75">
      <c r="E61" s="103"/>
      <c r="F61" s="103"/>
      <c r="G61" s="103"/>
      <c r="H61" s="264"/>
      <c r="I61" s="264"/>
      <c r="J61" s="264"/>
      <c r="K61" s="264"/>
      <c r="L61" s="264"/>
      <c r="M61" s="264"/>
      <c r="N61" s="103"/>
      <c r="O61" s="103"/>
      <c r="P61" s="103"/>
    </row>
    <row r="62" spans="1:75">
      <c r="E62" s="103"/>
      <c r="F62" s="103"/>
      <c r="G62" s="103"/>
      <c r="H62" s="264"/>
      <c r="I62" s="264"/>
      <c r="J62" s="264"/>
      <c r="K62" s="264"/>
      <c r="L62" s="264"/>
      <c r="M62" s="264"/>
      <c r="N62" s="103"/>
      <c r="O62" s="103"/>
      <c r="P62" s="103"/>
    </row>
    <row r="63" spans="1:75">
      <c r="E63" s="103"/>
      <c r="F63" s="103"/>
      <c r="G63" s="103"/>
      <c r="H63" s="264"/>
      <c r="I63" s="264"/>
      <c r="J63" s="264"/>
      <c r="K63" s="264"/>
      <c r="L63" s="264"/>
      <c r="M63" s="264"/>
      <c r="N63" s="103"/>
      <c r="O63" s="103"/>
      <c r="P63" s="103"/>
    </row>
    <row r="64" spans="1:75">
      <c r="A64" s="108"/>
      <c r="B64" s="264"/>
      <c r="C64" s="264"/>
      <c r="D64" s="264"/>
      <c r="E64" s="264"/>
      <c r="F64" s="264"/>
      <c r="G64" s="264"/>
      <c r="H64" s="264"/>
      <c r="I64" s="264"/>
      <c r="J64" s="264"/>
      <c r="K64" s="264"/>
      <c r="L64" s="264"/>
      <c r="M64" s="264"/>
      <c r="N64" s="264"/>
      <c r="O64" s="264"/>
      <c r="P64" s="264"/>
      <c r="Q64" s="264"/>
      <c r="R64" s="264"/>
      <c r="S64" s="264"/>
      <c r="T64" s="264"/>
      <c r="U64" s="264"/>
      <c r="V64" s="264"/>
      <c r="W64" s="264"/>
      <c r="X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c r="BK64" s="264"/>
      <c r="BL64" s="264"/>
      <c r="BM64" s="264"/>
      <c r="BN64" s="264"/>
      <c r="BO64" s="264"/>
      <c r="BP64" s="264"/>
      <c r="BQ64" s="264"/>
      <c r="BR64" s="264"/>
      <c r="BS64" s="264"/>
      <c r="BT64" s="264"/>
      <c r="BU64" s="264"/>
      <c r="BV64" s="264"/>
      <c r="BW64" s="264"/>
    </row>
    <row r="65" spans="1:75">
      <c r="A65" s="108"/>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c r="BM65" s="264"/>
      <c r="BN65" s="264"/>
      <c r="BO65" s="264"/>
      <c r="BP65" s="264"/>
      <c r="BQ65" s="264"/>
      <c r="BR65" s="264"/>
      <c r="BS65" s="264"/>
      <c r="BT65" s="264"/>
      <c r="BU65" s="264"/>
      <c r="BV65" s="264"/>
      <c r="BW65" s="264"/>
    </row>
    <row r="66" spans="1:75">
      <c r="A66" s="108"/>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264"/>
      <c r="BE66" s="264"/>
      <c r="BF66" s="264"/>
      <c r="BG66" s="264"/>
      <c r="BH66" s="264"/>
      <c r="BI66" s="264"/>
      <c r="BJ66" s="264"/>
      <c r="BK66" s="264"/>
      <c r="BL66" s="264"/>
      <c r="BM66" s="264"/>
      <c r="BN66" s="264"/>
      <c r="BO66" s="264"/>
      <c r="BP66" s="264"/>
      <c r="BQ66" s="264"/>
      <c r="BR66" s="264"/>
      <c r="BS66" s="264"/>
      <c r="BT66" s="264"/>
      <c r="BU66" s="264"/>
      <c r="BV66" s="264"/>
      <c r="BW66" s="264"/>
    </row>
    <row r="67" spans="1:75">
      <c r="B67" s="264"/>
      <c r="C67" s="264"/>
      <c r="D67" s="264"/>
      <c r="E67" s="264"/>
      <c r="F67" s="264"/>
      <c r="G67" s="264"/>
      <c r="H67" s="264"/>
      <c r="I67" s="264"/>
      <c r="J67" s="264"/>
      <c r="K67" s="264"/>
      <c r="L67" s="264"/>
      <c r="M67" s="264"/>
      <c r="N67" s="264"/>
      <c r="O67" s="264"/>
      <c r="P67" s="264"/>
      <c r="Q67" s="264"/>
      <c r="R67" s="264"/>
      <c r="S67" s="264"/>
      <c r="T67" s="264"/>
      <c r="U67" s="264"/>
      <c r="V67" s="264"/>
      <c r="W67" s="264"/>
      <c r="X67" s="264"/>
      <c r="Z67" s="264"/>
      <c r="AA67" s="264"/>
      <c r="AB67" s="264"/>
      <c r="AC67" s="264"/>
      <c r="AD67" s="264"/>
      <c r="AE67" s="264"/>
      <c r="AF67" s="264"/>
      <c r="AG67" s="264"/>
      <c r="AH67" s="264"/>
      <c r="AI67" s="264"/>
      <c r="AJ67" s="264"/>
      <c r="AK67" s="264"/>
      <c r="AL67" s="264"/>
      <c r="AM67" s="264"/>
      <c r="AN67" s="264"/>
      <c r="AO67" s="264"/>
      <c r="AP67" s="264"/>
      <c r="AQ67" s="264"/>
      <c r="AR67" s="264"/>
      <c r="AS67" s="264"/>
      <c r="AT67" s="264"/>
      <c r="AU67" s="264"/>
      <c r="AV67" s="264"/>
      <c r="AW67" s="264"/>
      <c r="AX67" s="264"/>
      <c r="AY67" s="264"/>
      <c r="AZ67" s="264"/>
      <c r="BA67" s="264"/>
      <c r="BB67" s="264"/>
      <c r="BC67" s="264"/>
      <c r="BD67" s="264"/>
      <c r="BE67" s="264"/>
      <c r="BF67" s="264"/>
      <c r="BG67" s="264"/>
      <c r="BH67" s="264"/>
      <c r="BI67" s="264"/>
      <c r="BJ67" s="264"/>
      <c r="BK67" s="264"/>
      <c r="BL67" s="264"/>
      <c r="BM67" s="264"/>
      <c r="BN67" s="264"/>
      <c r="BO67" s="264"/>
      <c r="BP67" s="264"/>
      <c r="BQ67" s="264"/>
      <c r="BR67" s="264"/>
      <c r="BS67" s="264"/>
      <c r="BT67" s="264"/>
      <c r="BU67" s="264"/>
      <c r="BV67" s="264"/>
      <c r="BW67" s="264"/>
    </row>
    <row r="68" spans="1:75">
      <c r="A68" s="94"/>
      <c r="B68" s="274"/>
      <c r="C68" s="274"/>
      <c r="D68" s="274"/>
      <c r="E68" s="274"/>
      <c r="F68" s="274"/>
      <c r="G68" s="103"/>
      <c r="H68" s="274"/>
      <c r="I68" s="274"/>
      <c r="J68" s="274"/>
      <c r="K68" s="274"/>
      <c r="L68" s="274"/>
      <c r="M68" s="274"/>
      <c r="N68" s="274"/>
      <c r="O68" s="274"/>
      <c r="P68" s="274"/>
      <c r="Q68" s="274"/>
      <c r="R68" s="274"/>
      <c r="S68" s="274"/>
      <c r="T68" s="274"/>
      <c r="U68" s="274"/>
      <c r="V68" s="274"/>
      <c r="W68" s="274"/>
      <c r="X68" s="274"/>
    </row>
    <row r="69" spans="1:75">
      <c r="A69" s="108"/>
      <c r="B69" s="264"/>
      <c r="C69" s="264"/>
      <c r="D69" s="264"/>
      <c r="E69" s="264"/>
      <c r="F69" s="264"/>
      <c r="G69" s="103"/>
      <c r="H69" s="264"/>
      <c r="I69" s="264"/>
      <c r="J69" s="264"/>
      <c r="K69" s="264"/>
      <c r="L69" s="264"/>
      <c r="M69" s="264"/>
      <c r="N69" s="264"/>
      <c r="O69" s="264"/>
      <c r="P69" s="264"/>
      <c r="Q69" s="264"/>
      <c r="R69" s="264"/>
      <c r="S69" s="264"/>
      <c r="T69" s="264"/>
      <c r="U69" s="264"/>
      <c r="V69" s="264"/>
      <c r="W69" s="264"/>
      <c r="X69" s="264"/>
    </row>
    <row r="70" spans="1:75">
      <c r="A70" s="108"/>
      <c r="B70" s="264"/>
      <c r="C70" s="264"/>
      <c r="D70" s="264"/>
      <c r="E70" s="264"/>
      <c r="F70" s="264"/>
      <c r="G70" s="103"/>
      <c r="H70" s="264"/>
      <c r="I70" s="264"/>
      <c r="J70" s="264"/>
      <c r="K70" s="264"/>
      <c r="L70" s="264"/>
      <c r="M70" s="264"/>
      <c r="N70" s="264"/>
      <c r="O70" s="264"/>
      <c r="P70" s="264"/>
      <c r="Q70" s="264"/>
      <c r="R70" s="264"/>
      <c r="S70" s="264"/>
      <c r="T70" s="264"/>
      <c r="U70" s="264"/>
      <c r="V70" s="264"/>
      <c r="W70" s="264"/>
      <c r="X70" s="264"/>
    </row>
    <row r="71" spans="1:75">
      <c r="A71" s="108"/>
      <c r="B71" s="264"/>
      <c r="C71" s="264"/>
      <c r="D71" s="264"/>
      <c r="E71" s="264"/>
      <c r="F71" s="264"/>
      <c r="G71" s="103"/>
      <c r="H71" s="264"/>
      <c r="I71" s="264"/>
      <c r="J71" s="264"/>
      <c r="K71" s="264"/>
      <c r="L71" s="264"/>
      <c r="M71" s="264"/>
      <c r="N71" s="264"/>
      <c r="O71" s="264"/>
      <c r="P71" s="264"/>
      <c r="Q71" s="264"/>
      <c r="R71" s="264"/>
      <c r="S71" s="264"/>
      <c r="T71" s="264"/>
      <c r="U71" s="264"/>
      <c r="V71" s="264"/>
      <c r="W71" s="264"/>
      <c r="X71" s="264"/>
    </row>
    <row r="72" spans="1:75">
      <c r="A72" s="108"/>
      <c r="B72" s="264"/>
      <c r="C72" s="264"/>
      <c r="D72" s="264"/>
      <c r="E72" s="264"/>
      <c r="F72" s="264"/>
      <c r="G72" s="103"/>
      <c r="H72" s="264"/>
      <c r="I72" s="264"/>
      <c r="J72" s="264"/>
      <c r="K72" s="264"/>
      <c r="L72" s="264"/>
      <c r="M72" s="264"/>
      <c r="N72" s="264"/>
      <c r="O72" s="264"/>
      <c r="P72" s="264"/>
      <c r="Q72" s="264"/>
      <c r="R72" s="264"/>
      <c r="S72" s="264"/>
      <c r="T72" s="264"/>
      <c r="U72" s="264"/>
      <c r="V72" s="264"/>
      <c r="W72" s="264"/>
      <c r="X72" s="264"/>
    </row>
    <row r="73" spans="1:75">
      <c r="A73" s="108"/>
      <c r="B73" s="264"/>
      <c r="C73" s="264"/>
      <c r="D73" s="264"/>
      <c r="E73" s="264"/>
      <c r="F73" s="264"/>
      <c r="G73" s="103"/>
      <c r="H73" s="264"/>
      <c r="I73" s="264"/>
      <c r="J73" s="264"/>
      <c r="K73" s="264"/>
      <c r="L73" s="264"/>
      <c r="M73" s="264"/>
      <c r="N73" s="264"/>
      <c r="O73" s="264"/>
      <c r="P73" s="264"/>
      <c r="Q73" s="264"/>
      <c r="R73" s="264"/>
      <c r="S73" s="264"/>
      <c r="T73" s="264"/>
      <c r="U73" s="264"/>
      <c r="V73" s="264"/>
      <c r="W73" s="264"/>
      <c r="X73" s="264"/>
    </row>
    <row r="74" spans="1:75">
      <c r="A74" s="108"/>
      <c r="B74" s="264"/>
      <c r="C74" s="264"/>
      <c r="D74" s="264"/>
      <c r="E74" s="264"/>
      <c r="F74" s="264"/>
      <c r="G74" s="103"/>
      <c r="H74" s="264"/>
      <c r="I74" s="264"/>
      <c r="J74" s="264"/>
      <c r="K74" s="264"/>
      <c r="L74" s="264"/>
      <c r="M74" s="264"/>
      <c r="N74" s="264"/>
      <c r="O74" s="264"/>
      <c r="P74" s="264"/>
      <c r="Q74" s="264"/>
      <c r="R74" s="264"/>
      <c r="S74" s="264"/>
      <c r="T74" s="264"/>
      <c r="U74" s="264"/>
      <c r="V74" s="264"/>
      <c r="W74" s="264"/>
      <c r="X74" s="264"/>
    </row>
    <row r="75" spans="1:75">
      <c r="A75" s="108"/>
      <c r="B75" s="264"/>
      <c r="C75" s="264"/>
      <c r="D75" s="264"/>
      <c r="E75" s="264"/>
      <c r="F75" s="264"/>
      <c r="G75" s="103"/>
      <c r="H75" s="264"/>
      <c r="I75" s="264"/>
      <c r="J75" s="264"/>
      <c r="K75" s="264"/>
      <c r="L75" s="264"/>
      <c r="M75" s="264"/>
      <c r="N75" s="264"/>
      <c r="O75" s="264"/>
      <c r="P75" s="264"/>
      <c r="Q75" s="264"/>
      <c r="R75" s="264"/>
      <c r="S75" s="264"/>
      <c r="T75" s="264"/>
      <c r="U75" s="264"/>
      <c r="V75" s="264"/>
      <c r="W75" s="264"/>
      <c r="X75" s="264"/>
    </row>
    <row r="76" spans="1:75">
      <c r="A76" s="108"/>
      <c r="B76" s="264"/>
      <c r="C76" s="264"/>
      <c r="D76" s="264"/>
      <c r="E76" s="264"/>
      <c r="F76" s="264"/>
      <c r="G76" s="103"/>
      <c r="H76" s="264"/>
      <c r="I76" s="264"/>
      <c r="J76" s="264"/>
      <c r="K76" s="264"/>
      <c r="L76" s="264"/>
      <c r="M76" s="264"/>
      <c r="N76" s="264"/>
      <c r="O76" s="264"/>
      <c r="P76" s="264"/>
      <c r="Q76" s="264"/>
      <c r="R76" s="264"/>
      <c r="S76" s="264"/>
      <c r="T76" s="264"/>
      <c r="U76" s="264"/>
      <c r="V76" s="264"/>
      <c r="W76" s="264"/>
      <c r="X76" s="264"/>
    </row>
    <row r="77" spans="1:75">
      <c r="A77" s="108"/>
      <c r="B77" s="264"/>
      <c r="C77" s="264"/>
      <c r="D77" s="264"/>
      <c r="E77" s="264"/>
      <c r="F77" s="264"/>
      <c r="G77" s="103"/>
      <c r="H77" s="264"/>
      <c r="I77" s="264"/>
      <c r="J77" s="264"/>
      <c r="K77" s="264"/>
      <c r="L77" s="264"/>
      <c r="M77" s="264"/>
      <c r="N77" s="264"/>
      <c r="O77" s="264"/>
      <c r="P77" s="264"/>
      <c r="Q77" s="264"/>
      <c r="R77" s="264"/>
      <c r="S77" s="264"/>
      <c r="T77" s="264"/>
      <c r="U77" s="264"/>
      <c r="V77" s="264"/>
      <c r="W77" s="264"/>
      <c r="X77" s="264"/>
    </row>
    <row r="78" spans="1:75">
      <c r="A78" s="108"/>
      <c r="B78" s="264"/>
      <c r="C78" s="264"/>
      <c r="D78" s="264"/>
      <c r="E78" s="264"/>
      <c r="F78" s="264"/>
      <c r="G78" s="103"/>
      <c r="H78" s="264"/>
      <c r="I78" s="264"/>
      <c r="J78" s="264"/>
      <c r="K78" s="264"/>
      <c r="L78" s="264"/>
      <c r="M78" s="264"/>
      <c r="N78" s="264"/>
      <c r="O78" s="264"/>
      <c r="P78" s="264"/>
      <c r="Q78" s="264"/>
      <c r="R78" s="264"/>
      <c r="S78" s="264"/>
      <c r="T78" s="264"/>
      <c r="U78" s="264"/>
      <c r="V78" s="264"/>
      <c r="W78" s="264"/>
      <c r="X78" s="264"/>
    </row>
    <row r="79" spans="1:75">
      <c r="A79" s="108"/>
      <c r="B79" s="264"/>
      <c r="C79" s="264"/>
      <c r="D79" s="264"/>
      <c r="E79" s="264"/>
      <c r="F79" s="264"/>
      <c r="G79" s="103"/>
      <c r="H79" s="264"/>
      <c r="I79" s="264"/>
      <c r="J79" s="264"/>
      <c r="K79" s="264"/>
      <c r="L79" s="264"/>
      <c r="M79" s="264"/>
      <c r="N79" s="264"/>
      <c r="O79" s="264"/>
      <c r="P79" s="264"/>
      <c r="Q79" s="264"/>
      <c r="R79" s="264"/>
      <c r="S79" s="264"/>
      <c r="T79" s="264"/>
      <c r="U79" s="264"/>
      <c r="V79" s="264"/>
      <c r="W79" s="264"/>
      <c r="X79" s="264"/>
    </row>
    <row r="80" spans="1:75">
      <c r="A80" s="108"/>
      <c r="B80" s="264"/>
      <c r="C80" s="264"/>
      <c r="D80" s="264"/>
      <c r="E80" s="264"/>
      <c r="F80" s="264"/>
      <c r="G80" s="103"/>
      <c r="H80" s="264"/>
      <c r="I80" s="264"/>
      <c r="J80" s="264"/>
      <c r="K80" s="264"/>
      <c r="L80" s="264"/>
      <c r="M80" s="264"/>
      <c r="N80" s="264"/>
      <c r="O80" s="264"/>
      <c r="P80" s="264"/>
      <c r="Q80" s="264"/>
      <c r="R80" s="264"/>
      <c r="S80" s="264"/>
      <c r="T80" s="264"/>
      <c r="U80" s="264"/>
      <c r="V80" s="264"/>
      <c r="W80" s="264"/>
      <c r="X80" s="264"/>
    </row>
    <row r="81" spans="1:62">
      <c r="A81" s="108"/>
      <c r="B81" s="264"/>
      <c r="C81" s="264"/>
      <c r="D81" s="264"/>
      <c r="E81" s="264"/>
      <c r="F81" s="264"/>
      <c r="G81" s="103"/>
      <c r="H81" s="264"/>
      <c r="I81" s="264"/>
      <c r="J81" s="264"/>
      <c r="K81" s="264"/>
      <c r="L81" s="264"/>
      <c r="M81" s="264"/>
      <c r="N81" s="264"/>
      <c r="O81" s="264"/>
      <c r="P81" s="264"/>
      <c r="Q81" s="264"/>
      <c r="R81" s="264"/>
      <c r="S81" s="264"/>
      <c r="T81" s="264"/>
      <c r="U81" s="264"/>
      <c r="V81" s="264"/>
      <c r="W81" s="264"/>
      <c r="X81" s="264"/>
    </row>
    <row r="82" spans="1:62">
      <c r="A82" s="108"/>
      <c r="B82" s="264"/>
      <c r="C82" s="264"/>
      <c r="D82" s="264"/>
      <c r="E82" s="264"/>
      <c r="F82" s="264"/>
      <c r="G82" s="103"/>
      <c r="H82" s="264"/>
      <c r="I82" s="264"/>
      <c r="J82" s="264"/>
      <c r="K82" s="264"/>
      <c r="L82" s="264"/>
      <c r="M82" s="264"/>
      <c r="N82" s="264"/>
      <c r="O82" s="264"/>
      <c r="P82" s="264"/>
      <c r="Q82" s="264"/>
      <c r="R82" s="264"/>
      <c r="S82" s="264"/>
      <c r="T82" s="264"/>
      <c r="U82" s="264"/>
      <c r="V82" s="264"/>
      <c r="W82" s="264"/>
      <c r="X82" s="264"/>
    </row>
    <row r="83" spans="1:62">
      <c r="A83" s="108"/>
      <c r="B83" s="264"/>
      <c r="C83" s="264"/>
      <c r="D83" s="264"/>
      <c r="E83" s="264"/>
      <c r="F83" s="264"/>
      <c r="G83" s="103"/>
      <c r="H83" s="264"/>
      <c r="I83" s="264"/>
      <c r="J83" s="264"/>
      <c r="K83" s="264"/>
      <c r="L83" s="264"/>
      <c r="M83" s="264"/>
      <c r="N83" s="264"/>
      <c r="O83" s="264"/>
      <c r="P83" s="264"/>
      <c r="Q83" s="264"/>
      <c r="R83" s="264"/>
      <c r="S83" s="264"/>
      <c r="T83" s="264"/>
      <c r="U83" s="264"/>
      <c r="V83" s="264"/>
      <c r="W83" s="264"/>
      <c r="X83" s="264"/>
    </row>
    <row r="84" spans="1:62" ht="13.8">
      <c r="B84" s="41"/>
      <c r="C84" s="41"/>
      <c r="D84" s="41"/>
      <c r="E84" s="103"/>
      <c r="F84" s="103"/>
      <c r="G84" s="103"/>
      <c r="H84" s="41"/>
      <c r="I84" s="41"/>
      <c r="J84" s="41"/>
      <c r="K84" s="41"/>
      <c r="L84" s="41"/>
      <c r="M84" s="41"/>
      <c r="T84" s="265"/>
      <c r="U84" s="265"/>
      <c r="V84" s="265"/>
      <c r="W84" s="265"/>
      <c r="X84" s="265"/>
    </row>
    <row r="85" spans="1:62">
      <c r="B85" s="264"/>
      <c r="C85" s="264"/>
      <c r="D85" s="264"/>
      <c r="E85" s="264"/>
      <c r="F85" s="264"/>
      <c r="G85" s="264"/>
      <c r="H85" s="264"/>
      <c r="I85" s="264"/>
      <c r="J85" s="264"/>
      <c r="K85" s="264"/>
      <c r="L85" s="264"/>
      <c r="M85" s="264"/>
      <c r="N85" s="264"/>
      <c r="O85" s="264"/>
      <c r="P85" s="264"/>
      <c r="Q85" s="264"/>
      <c r="R85" s="264"/>
      <c r="S85" s="264"/>
      <c r="T85" s="264"/>
      <c r="U85" s="264"/>
      <c r="V85" s="264"/>
      <c r="W85" s="264"/>
      <c r="X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row>
    <row r="86" spans="1:62">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64"/>
      <c r="AY86" s="264"/>
      <c r="AZ86" s="264"/>
      <c r="BA86" s="264"/>
      <c r="BB86" s="264"/>
      <c r="BC86" s="264"/>
      <c r="BD86" s="264"/>
      <c r="BE86" s="264"/>
      <c r="BF86" s="264"/>
      <c r="BG86" s="264"/>
      <c r="BH86" s="264"/>
      <c r="BI86" s="264"/>
      <c r="BJ86" s="264"/>
    </row>
    <row r="87" spans="1:62">
      <c r="A87" s="108"/>
      <c r="B87" s="264"/>
      <c r="C87" s="264"/>
      <c r="D87" s="264"/>
      <c r="E87" s="264"/>
      <c r="F87" s="264"/>
      <c r="G87" s="264"/>
      <c r="H87" s="264"/>
      <c r="I87" s="264"/>
      <c r="J87" s="264"/>
      <c r="K87" s="264"/>
      <c r="L87" s="264"/>
      <c r="M87" s="264"/>
      <c r="N87" s="264"/>
      <c r="O87" s="264"/>
      <c r="P87" s="264"/>
      <c r="Q87" s="264"/>
      <c r="R87" s="264"/>
      <c r="S87" s="264"/>
      <c r="T87" s="264"/>
      <c r="U87" s="264"/>
      <c r="V87" s="264"/>
      <c r="W87" s="264"/>
      <c r="X87" s="264"/>
      <c r="Z87" s="264"/>
      <c r="AA87" s="264"/>
      <c r="AB87" s="264"/>
      <c r="AC87" s="264"/>
      <c r="AD87" s="264"/>
      <c r="AE87" s="264"/>
      <c r="AF87" s="264"/>
      <c r="AG87" s="264"/>
      <c r="AH87" s="264"/>
      <c r="AI87" s="264"/>
      <c r="AJ87" s="264"/>
      <c r="AK87" s="264"/>
      <c r="AL87" s="264"/>
      <c r="AM87" s="264"/>
      <c r="AN87" s="264"/>
      <c r="AO87" s="264"/>
      <c r="AP87" s="264"/>
      <c r="AQ87" s="264"/>
      <c r="AR87" s="264"/>
      <c r="AS87" s="264"/>
      <c r="AT87" s="264"/>
      <c r="AU87" s="264"/>
      <c r="AV87" s="264"/>
      <c r="AW87" s="264"/>
      <c r="AX87" s="264"/>
      <c r="AY87" s="264"/>
      <c r="AZ87" s="264"/>
      <c r="BA87" s="264"/>
      <c r="BB87" s="264"/>
      <c r="BC87" s="264"/>
      <c r="BD87" s="264"/>
      <c r="BE87" s="264"/>
      <c r="BF87" s="264"/>
      <c r="BG87" s="264"/>
      <c r="BH87" s="264"/>
      <c r="BI87" s="264"/>
      <c r="BJ87" s="264"/>
    </row>
    <row r="88" spans="1:62">
      <c r="A88" s="108"/>
      <c r="B88" s="264"/>
      <c r="C88" s="264"/>
      <c r="D88" s="264"/>
      <c r="E88" s="264"/>
      <c r="F88" s="264"/>
      <c r="G88" s="264"/>
      <c r="H88" s="264"/>
      <c r="I88" s="264"/>
      <c r="J88" s="264"/>
      <c r="K88" s="264"/>
      <c r="L88" s="264"/>
      <c r="M88" s="264"/>
      <c r="N88" s="264"/>
      <c r="O88" s="264"/>
      <c r="P88" s="264"/>
      <c r="Q88" s="264"/>
      <c r="R88" s="264"/>
      <c r="S88" s="264"/>
      <c r="T88" s="264"/>
      <c r="U88" s="264"/>
      <c r="V88" s="264"/>
      <c r="W88" s="264"/>
      <c r="X88" s="264"/>
      <c r="Z88" s="264"/>
      <c r="AA88" s="264"/>
      <c r="AB88" s="264"/>
      <c r="AC88" s="264"/>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4"/>
      <c r="AZ88" s="264"/>
      <c r="BA88" s="264"/>
      <c r="BB88" s="264"/>
      <c r="BC88" s="264"/>
      <c r="BD88" s="264"/>
      <c r="BE88" s="264"/>
      <c r="BF88" s="264"/>
      <c r="BG88" s="264"/>
      <c r="BH88" s="264"/>
      <c r="BI88" s="264"/>
      <c r="BJ88" s="264"/>
    </row>
    <row r="89" spans="1:62">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Z89" s="264"/>
      <c r="AA89" s="264"/>
      <c r="AB89" s="264"/>
      <c r="AC89" s="264"/>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64"/>
      <c r="BB89" s="264"/>
      <c r="BC89" s="264"/>
      <c r="BD89" s="264"/>
      <c r="BE89" s="264"/>
      <c r="BF89" s="264"/>
      <c r="BG89" s="264"/>
      <c r="BH89" s="264"/>
      <c r="BI89" s="264"/>
      <c r="BJ89" s="264"/>
    </row>
    <row r="90" spans="1:62">
      <c r="A90" s="94"/>
      <c r="B90" s="264"/>
      <c r="C90" s="264"/>
      <c r="D90" s="264"/>
      <c r="E90" s="264"/>
      <c r="F90" s="264"/>
      <c r="G90" s="264"/>
      <c r="H90" s="264"/>
      <c r="I90" s="264"/>
      <c r="J90" s="264"/>
      <c r="K90" s="264"/>
      <c r="L90" s="264"/>
      <c r="M90" s="264"/>
      <c r="N90" s="264"/>
      <c r="O90" s="264"/>
      <c r="P90" s="264"/>
      <c r="Q90" s="264"/>
      <c r="R90" s="264"/>
      <c r="S90" s="264"/>
      <c r="T90" s="264"/>
      <c r="U90" s="264"/>
      <c r="V90" s="264"/>
      <c r="W90" s="264"/>
      <c r="X90" s="264"/>
      <c r="Z90" s="264"/>
      <c r="AA90" s="264"/>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264"/>
      <c r="BI90" s="264"/>
      <c r="BJ90" s="264"/>
    </row>
    <row r="91" spans="1:62">
      <c r="A91" s="108"/>
      <c r="B91" s="103"/>
      <c r="C91" s="103"/>
      <c r="D91" s="103"/>
      <c r="E91" s="103"/>
      <c r="F91" s="103"/>
      <c r="G91" s="103"/>
      <c r="H91" s="103"/>
      <c r="I91" s="103"/>
      <c r="J91" s="103"/>
      <c r="K91" s="103"/>
      <c r="L91" s="103"/>
      <c r="M91" s="103"/>
      <c r="N91" s="103"/>
      <c r="O91" s="103"/>
      <c r="P91" s="103"/>
      <c r="Q91" s="103"/>
      <c r="R91" s="103"/>
      <c r="S91" s="103"/>
      <c r="T91" s="103"/>
      <c r="U91" s="103"/>
      <c r="V91" s="103"/>
      <c r="W91" s="103"/>
      <c r="X91" s="103"/>
    </row>
    <row r="92" spans="1:62">
      <c r="A92" s="108"/>
      <c r="B92" s="103"/>
      <c r="C92" s="103"/>
      <c r="D92" s="103"/>
      <c r="E92" s="103"/>
      <c r="F92" s="103"/>
      <c r="G92" s="103"/>
      <c r="H92" s="103"/>
      <c r="I92" s="103"/>
      <c r="J92" s="103"/>
      <c r="K92" s="103"/>
      <c r="L92" s="103"/>
      <c r="M92" s="103"/>
      <c r="N92" s="103"/>
      <c r="O92" s="103"/>
      <c r="P92" s="103"/>
      <c r="Q92" s="103"/>
      <c r="R92" s="103"/>
      <c r="S92" s="103"/>
      <c r="T92" s="103"/>
      <c r="U92" s="103"/>
      <c r="V92" s="103"/>
      <c r="W92" s="103"/>
      <c r="X92" s="103"/>
    </row>
    <row r="93" spans="1:62">
      <c r="A93" s="108"/>
      <c r="B93" s="103"/>
      <c r="C93" s="103"/>
      <c r="D93" s="103"/>
      <c r="E93" s="103"/>
      <c r="F93" s="103"/>
      <c r="G93" s="103"/>
      <c r="H93" s="103"/>
      <c r="I93" s="103"/>
      <c r="J93" s="103"/>
      <c r="K93" s="103"/>
      <c r="L93" s="103"/>
      <c r="M93" s="103"/>
      <c r="N93" s="103"/>
      <c r="O93" s="103"/>
      <c r="P93" s="103"/>
      <c r="Q93" s="103"/>
      <c r="R93" s="103"/>
      <c r="S93" s="103"/>
      <c r="T93" s="103"/>
      <c r="U93" s="103"/>
      <c r="V93" s="103"/>
      <c r="W93" s="103"/>
      <c r="X93" s="103"/>
    </row>
    <row r="94" spans="1:62">
      <c r="A94" s="108"/>
      <c r="B94" s="103"/>
      <c r="C94" s="103"/>
      <c r="D94" s="103"/>
      <c r="E94" s="103"/>
      <c r="F94" s="103"/>
      <c r="G94" s="103"/>
      <c r="H94" s="103"/>
      <c r="I94" s="103"/>
      <c r="J94" s="103"/>
      <c r="K94" s="103"/>
      <c r="L94" s="103"/>
      <c r="M94" s="103"/>
      <c r="N94" s="103"/>
      <c r="O94" s="103"/>
      <c r="P94" s="103"/>
      <c r="Q94" s="103"/>
      <c r="R94" s="103"/>
      <c r="S94" s="103"/>
      <c r="T94" s="103"/>
      <c r="U94" s="103"/>
      <c r="V94" s="103"/>
      <c r="W94" s="103"/>
      <c r="X94" s="103"/>
    </row>
    <row r="95" spans="1:62">
      <c r="A95" s="108"/>
      <c r="B95" s="103"/>
      <c r="C95" s="103"/>
      <c r="D95" s="103"/>
      <c r="E95" s="103"/>
      <c r="F95" s="103"/>
      <c r="G95" s="103"/>
      <c r="H95" s="103"/>
      <c r="I95" s="103"/>
      <c r="J95" s="103"/>
      <c r="K95" s="103"/>
      <c r="L95" s="103"/>
      <c r="M95" s="103"/>
      <c r="N95" s="103"/>
      <c r="O95" s="103"/>
      <c r="P95" s="103"/>
      <c r="Q95" s="103"/>
      <c r="R95" s="103"/>
      <c r="S95" s="103"/>
      <c r="T95" s="103"/>
      <c r="U95" s="103"/>
      <c r="V95" s="103"/>
      <c r="W95" s="103"/>
      <c r="X95" s="103"/>
    </row>
    <row r="96" spans="1:62">
      <c r="A96" s="108"/>
      <c r="B96" s="103"/>
      <c r="C96" s="103"/>
      <c r="D96" s="103"/>
      <c r="E96" s="103"/>
      <c r="F96" s="103"/>
      <c r="G96" s="103"/>
      <c r="H96" s="103"/>
      <c r="I96" s="103"/>
      <c r="J96" s="103"/>
      <c r="K96" s="103"/>
      <c r="L96" s="103"/>
      <c r="M96" s="103"/>
      <c r="N96" s="103"/>
      <c r="O96" s="103"/>
      <c r="P96" s="103"/>
      <c r="Q96" s="103"/>
      <c r="R96" s="103"/>
      <c r="S96" s="103"/>
      <c r="T96" s="103"/>
      <c r="U96" s="103"/>
      <c r="V96" s="103"/>
      <c r="W96" s="103"/>
      <c r="X96" s="103"/>
    </row>
    <row r="97" spans="1:24">
      <c r="A97" s="108"/>
      <c r="B97" s="103"/>
      <c r="C97" s="103"/>
      <c r="D97" s="103"/>
      <c r="E97" s="103"/>
      <c r="F97" s="103"/>
      <c r="G97" s="103"/>
      <c r="H97" s="103"/>
      <c r="I97" s="103"/>
      <c r="J97" s="103"/>
      <c r="K97" s="103"/>
      <c r="L97" s="103"/>
      <c r="M97" s="103"/>
      <c r="N97" s="103"/>
      <c r="O97" s="103"/>
      <c r="P97" s="103"/>
      <c r="Q97" s="103"/>
      <c r="R97" s="103"/>
      <c r="S97" s="103"/>
      <c r="T97" s="103"/>
      <c r="U97" s="103"/>
      <c r="V97" s="103"/>
      <c r="W97" s="103"/>
      <c r="X97" s="103"/>
    </row>
    <row r="98" spans="1:24">
      <c r="A98" s="108"/>
      <c r="B98" s="103"/>
      <c r="C98" s="103"/>
      <c r="D98" s="103"/>
      <c r="E98" s="103"/>
      <c r="F98" s="103"/>
      <c r="G98" s="103"/>
      <c r="H98" s="103"/>
      <c r="I98" s="103"/>
      <c r="J98" s="103"/>
      <c r="K98" s="103"/>
      <c r="L98" s="103"/>
      <c r="M98" s="103"/>
      <c r="N98" s="103"/>
      <c r="O98" s="103"/>
      <c r="P98" s="103"/>
      <c r="Q98" s="103"/>
      <c r="R98" s="103"/>
      <c r="S98" s="103"/>
      <c r="T98" s="103"/>
      <c r="U98" s="103"/>
      <c r="V98" s="103"/>
      <c r="W98" s="103"/>
      <c r="X98" s="103"/>
    </row>
    <row r="99" spans="1:24">
      <c r="A99" s="108"/>
      <c r="B99" s="103"/>
      <c r="C99" s="103"/>
      <c r="D99" s="103"/>
      <c r="E99" s="103"/>
      <c r="F99" s="103"/>
      <c r="G99" s="103"/>
      <c r="H99" s="103"/>
      <c r="I99" s="103"/>
      <c r="J99" s="103"/>
      <c r="K99" s="103"/>
      <c r="L99" s="103"/>
      <c r="M99" s="103"/>
      <c r="N99" s="103"/>
      <c r="O99" s="103"/>
      <c r="P99" s="103"/>
      <c r="Q99" s="103"/>
      <c r="R99" s="103"/>
      <c r="S99" s="103"/>
      <c r="T99" s="103"/>
      <c r="U99" s="103"/>
      <c r="V99" s="103"/>
      <c r="W99" s="103"/>
      <c r="X99" s="103"/>
    </row>
    <row r="100" spans="1:24">
      <c r="A100" s="108"/>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row>
    <row r="101" spans="1:24">
      <c r="A101" s="108"/>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row>
    <row r="102" spans="1:24">
      <c r="A102" s="108"/>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row>
    <row r="103" spans="1:24">
      <c r="A103" s="108"/>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row>
    <row r="104" spans="1:24">
      <c r="A104" s="108"/>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row>
    <row r="105" spans="1:24">
      <c r="A105" s="108"/>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row>
    <row r="106" spans="1:24">
      <c r="G106" s="103"/>
    </row>
    <row r="107" spans="1:24">
      <c r="E107" s="103"/>
      <c r="F107" s="103"/>
      <c r="G107" s="103"/>
      <c r="H107" s="103"/>
      <c r="I107" s="103"/>
      <c r="J107" s="103"/>
      <c r="K107" s="103"/>
      <c r="L107" s="103"/>
      <c r="M107" s="103"/>
      <c r="N107" s="103"/>
      <c r="O107" s="103"/>
      <c r="P107" s="103"/>
    </row>
    <row r="108" spans="1:24">
      <c r="E108" s="103"/>
      <c r="F108" s="103"/>
      <c r="G108" s="103"/>
      <c r="H108" s="103"/>
      <c r="I108" s="103"/>
      <c r="J108" s="103"/>
      <c r="K108" s="103"/>
      <c r="L108" s="103"/>
      <c r="M108" s="103"/>
      <c r="N108" s="103"/>
      <c r="O108" s="103"/>
      <c r="P108" s="103"/>
    </row>
    <row r="109" spans="1:24">
      <c r="E109" s="103"/>
      <c r="F109" s="103"/>
      <c r="G109" s="103"/>
      <c r="H109" s="103"/>
      <c r="I109" s="103"/>
      <c r="J109" s="103"/>
      <c r="K109" s="103"/>
      <c r="L109" s="103"/>
      <c r="M109" s="103"/>
      <c r="N109" s="103"/>
      <c r="O109" s="103"/>
      <c r="P109" s="103"/>
    </row>
    <row r="110" spans="1:24">
      <c r="E110" s="103"/>
      <c r="F110" s="103"/>
      <c r="G110" s="103"/>
      <c r="H110" s="103"/>
      <c r="I110" s="103"/>
      <c r="J110" s="103"/>
      <c r="K110" s="103"/>
      <c r="L110" s="103"/>
      <c r="M110" s="103"/>
      <c r="N110" s="103"/>
      <c r="O110" s="103"/>
      <c r="P110" s="103"/>
    </row>
    <row r="111" spans="1:24">
      <c r="E111" s="103"/>
      <c r="F111" s="103"/>
      <c r="G111" s="103"/>
      <c r="H111" s="103"/>
      <c r="I111" s="103"/>
      <c r="J111" s="103"/>
      <c r="K111" s="103"/>
      <c r="L111" s="103"/>
      <c r="M111" s="103"/>
      <c r="N111" s="103"/>
      <c r="O111" s="103"/>
      <c r="P111" s="103"/>
    </row>
    <row r="112" spans="1:24">
      <c r="E112" s="103"/>
      <c r="F112" s="103"/>
      <c r="G112" s="103"/>
      <c r="H112" s="103"/>
      <c r="I112" s="103"/>
      <c r="J112" s="103"/>
      <c r="K112" s="103"/>
      <c r="L112" s="103"/>
      <c r="M112" s="103"/>
      <c r="N112" s="103"/>
      <c r="O112" s="103"/>
      <c r="P112" s="103"/>
    </row>
    <row r="113" spans="5:16">
      <c r="E113" s="103"/>
      <c r="F113" s="103"/>
      <c r="G113" s="103"/>
      <c r="H113" s="103"/>
      <c r="I113" s="103"/>
      <c r="J113" s="103"/>
      <c r="K113" s="103"/>
      <c r="L113" s="103"/>
      <c r="M113" s="103"/>
      <c r="N113" s="103"/>
      <c r="O113" s="103"/>
      <c r="P113" s="103"/>
    </row>
    <row r="114" spans="5:16">
      <c r="E114" s="103"/>
      <c r="F114" s="103"/>
      <c r="G114" s="103"/>
      <c r="H114" s="103"/>
      <c r="I114" s="103"/>
      <c r="J114" s="103"/>
      <c r="K114" s="103"/>
      <c r="L114" s="103"/>
      <c r="M114" s="103"/>
      <c r="N114" s="103"/>
      <c r="O114" s="103"/>
      <c r="P114" s="103"/>
    </row>
    <row r="115" spans="5:16">
      <c r="E115" s="103"/>
      <c r="F115" s="103"/>
      <c r="G115" s="103"/>
      <c r="H115" s="103"/>
      <c r="I115" s="103"/>
      <c r="J115" s="103"/>
      <c r="K115" s="103"/>
      <c r="L115" s="103"/>
      <c r="M115" s="103"/>
      <c r="N115" s="103"/>
      <c r="O115" s="103"/>
      <c r="P115" s="103"/>
    </row>
    <row r="116" spans="5:16">
      <c r="E116" s="103"/>
      <c r="F116" s="103"/>
      <c r="G116" s="103"/>
      <c r="H116" s="103"/>
      <c r="I116" s="103"/>
      <c r="J116" s="103"/>
      <c r="K116" s="103"/>
      <c r="L116" s="103"/>
      <c r="M116" s="103"/>
      <c r="N116" s="103"/>
      <c r="O116" s="103"/>
      <c r="P116" s="103"/>
    </row>
    <row r="117" spans="5:16">
      <c r="E117" s="103"/>
      <c r="F117" s="103"/>
      <c r="G117" s="103"/>
      <c r="H117" s="103"/>
      <c r="I117" s="103"/>
      <c r="J117" s="103"/>
      <c r="K117" s="103"/>
      <c r="L117" s="103"/>
      <c r="M117" s="103"/>
      <c r="N117" s="103"/>
      <c r="O117" s="103"/>
      <c r="P117" s="103"/>
    </row>
    <row r="118" spans="5:16">
      <c r="E118" s="103"/>
      <c r="F118" s="103"/>
      <c r="G118" s="103"/>
      <c r="H118" s="103"/>
      <c r="I118" s="103"/>
      <c r="J118" s="103"/>
      <c r="K118" s="103"/>
      <c r="L118" s="103"/>
      <c r="M118" s="103"/>
      <c r="N118" s="103"/>
      <c r="O118" s="103"/>
      <c r="P118" s="103"/>
    </row>
    <row r="119" spans="5:16">
      <c r="E119" s="103"/>
      <c r="F119" s="103"/>
      <c r="G119" s="103"/>
      <c r="H119" s="103"/>
      <c r="I119" s="103"/>
      <c r="J119" s="103"/>
      <c r="K119" s="103"/>
      <c r="L119" s="103"/>
      <c r="M119" s="103"/>
      <c r="N119" s="103"/>
      <c r="O119" s="103"/>
      <c r="P119" s="103"/>
    </row>
    <row r="120" spans="5:16">
      <c r="E120" s="103"/>
      <c r="F120" s="103"/>
      <c r="G120" s="103"/>
      <c r="H120" s="103"/>
      <c r="I120" s="103"/>
      <c r="J120" s="103"/>
      <c r="K120" s="103"/>
      <c r="L120" s="103"/>
      <c r="M120" s="103"/>
      <c r="N120" s="103"/>
      <c r="O120" s="103"/>
      <c r="P120" s="103"/>
    </row>
    <row r="121" spans="5:16">
      <c r="E121" s="103"/>
      <c r="F121" s="103"/>
      <c r="G121" s="103"/>
      <c r="H121" s="103"/>
      <c r="I121" s="103"/>
      <c r="J121" s="103"/>
      <c r="K121" s="103"/>
      <c r="L121" s="103"/>
      <c r="M121" s="103"/>
      <c r="N121" s="103"/>
      <c r="O121" s="103"/>
      <c r="P121" s="103"/>
    </row>
    <row r="122" spans="5:16">
      <c r="E122" s="103"/>
      <c r="F122" s="103"/>
      <c r="G122" s="103"/>
      <c r="H122" s="103"/>
      <c r="I122" s="103"/>
      <c r="J122" s="103"/>
      <c r="K122" s="103"/>
      <c r="L122" s="103"/>
      <c r="M122" s="103"/>
      <c r="N122" s="103"/>
      <c r="O122" s="103"/>
      <c r="P122" s="103"/>
    </row>
    <row r="123" spans="5:16">
      <c r="E123" s="103"/>
      <c r="F123" s="103"/>
      <c r="G123" s="103"/>
      <c r="H123" s="103"/>
      <c r="I123" s="103"/>
      <c r="J123" s="103"/>
      <c r="K123" s="103"/>
      <c r="L123" s="103"/>
      <c r="M123" s="103"/>
      <c r="N123" s="103"/>
      <c r="O123" s="103"/>
      <c r="P123" s="103"/>
    </row>
    <row r="124" spans="5:16">
      <c r="E124" s="103"/>
      <c r="F124" s="103"/>
      <c r="G124" s="103"/>
      <c r="H124" s="103"/>
      <c r="I124" s="103"/>
      <c r="J124" s="103"/>
      <c r="K124" s="103"/>
      <c r="L124" s="103"/>
      <c r="M124" s="103"/>
      <c r="N124" s="103"/>
      <c r="O124" s="103"/>
      <c r="P124" s="103"/>
    </row>
    <row r="125" spans="5:16">
      <c r="E125" s="103"/>
      <c r="F125" s="103"/>
      <c r="G125" s="103"/>
      <c r="H125" s="103"/>
      <c r="I125" s="103"/>
      <c r="J125" s="103"/>
      <c r="K125" s="103"/>
      <c r="L125" s="103"/>
      <c r="M125" s="103"/>
      <c r="N125" s="103"/>
      <c r="O125" s="103"/>
      <c r="P125" s="103"/>
    </row>
    <row r="126" spans="5:16">
      <c r="E126" s="103"/>
      <c r="F126" s="103"/>
      <c r="G126" s="103"/>
      <c r="H126" s="103"/>
      <c r="I126" s="103"/>
      <c r="J126" s="103"/>
      <c r="K126" s="103"/>
      <c r="L126" s="103"/>
      <c r="M126" s="103"/>
      <c r="N126" s="103"/>
      <c r="O126" s="103"/>
      <c r="P126" s="103"/>
    </row>
    <row r="127" spans="5:16">
      <c r="E127" s="103"/>
      <c r="F127" s="103"/>
      <c r="G127" s="103"/>
      <c r="H127" s="103"/>
      <c r="I127" s="103"/>
      <c r="J127" s="103"/>
      <c r="K127" s="103"/>
      <c r="L127" s="103"/>
      <c r="M127" s="103"/>
      <c r="N127" s="103"/>
      <c r="O127" s="103"/>
      <c r="P127" s="103"/>
    </row>
    <row r="128" spans="5:16">
      <c r="E128" s="103"/>
      <c r="F128" s="103"/>
      <c r="G128" s="103"/>
      <c r="H128" s="103"/>
      <c r="I128" s="103"/>
      <c r="J128" s="103"/>
      <c r="K128" s="103"/>
      <c r="L128" s="103"/>
      <c r="M128" s="103"/>
      <c r="N128" s="103"/>
      <c r="O128" s="103"/>
      <c r="P128" s="103"/>
    </row>
    <row r="129" spans="5:16">
      <c r="E129" s="103"/>
      <c r="F129" s="103"/>
      <c r="G129" s="103"/>
      <c r="H129" s="103"/>
      <c r="I129" s="103"/>
      <c r="J129" s="103"/>
      <c r="K129" s="103"/>
      <c r="L129" s="103"/>
      <c r="M129" s="103"/>
      <c r="N129" s="103"/>
      <c r="O129" s="103"/>
      <c r="P129" s="103"/>
    </row>
    <row r="130" spans="5:16">
      <c r="E130" s="103"/>
      <c r="F130" s="103"/>
      <c r="G130" s="103"/>
      <c r="H130" s="103"/>
      <c r="I130" s="103"/>
      <c r="J130" s="103"/>
      <c r="K130" s="103"/>
      <c r="L130" s="103"/>
      <c r="M130" s="103"/>
      <c r="N130" s="103"/>
      <c r="O130" s="103"/>
      <c r="P130" s="103"/>
    </row>
    <row r="131" spans="5:16">
      <c r="E131" s="103"/>
      <c r="F131" s="103"/>
      <c r="G131" s="103"/>
      <c r="H131" s="103"/>
      <c r="I131" s="103"/>
      <c r="J131" s="103"/>
      <c r="K131" s="103"/>
      <c r="L131" s="103"/>
      <c r="M131" s="103"/>
      <c r="N131" s="103"/>
      <c r="O131" s="103"/>
      <c r="P131" s="103"/>
    </row>
    <row r="132" spans="5:16">
      <c r="E132" s="103"/>
      <c r="F132" s="103"/>
      <c r="G132" s="103"/>
      <c r="H132" s="103"/>
      <c r="I132" s="103"/>
      <c r="J132" s="103"/>
      <c r="K132" s="103"/>
      <c r="L132" s="103"/>
      <c r="M132" s="103"/>
      <c r="N132" s="103"/>
      <c r="O132" s="103"/>
      <c r="P132" s="103"/>
    </row>
    <row r="133" spans="5:16">
      <c r="E133" s="103"/>
      <c r="F133" s="103"/>
      <c r="G133" s="103"/>
      <c r="H133" s="103"/>
      <c r="I133" s="103"/>
      <c r="J133" s="103"/>
      <c r="K133" s="103"/>
      <c r="L133" s="103"/>
      <c r="M133" s="103"/>
      <c r="N133" s="103"/>
      <c r="O133" s="103"/>
      <c r="P133" s="103"/>
    </row>
    <row r="134" spans="5:16">
      <c r="E134" s="103"/>
      <c r="F134" s="103"/>
      <c r="G134" s="103"/>
      <c r="H134" s="103"/>
      <c r="I134" s="103"/>
      <c r="J134" s="103"/>
      <c r="K134" s="103"/>
      <c r="L134" s="103"/>
      <c r="M134" s="103"/>
      <c r="N134" s="103"/>
      <c r="O134" s="103"/>
      <c r="P134" s="103"/>
    </row>
    <row r="135" spans="5:16">
      <c r="E135" s="103"/>
      <c r="F135" s="103"/>
      <c r="G135" s="103"/>
      <c r="H135" s="103"/>
      <c r="I135" s="103"/>
      <c r="J135" s="103"/>
      <c r="K135" s="103"/>
      <c r="L135" s="103"/>
      <c r="M135" s="103"/>
      <c r="N135" s="103"/>
      <c r="O135" s="103"/>
      <c r="P135" s="103"/>
    </row>
    <row r="136" spans="5:16">
      <c r="E136" s="103"/>
      <c r="F136" s="103"/>
      <c r="G136" s="103"/>
      <c r="H136" s="103"/>
      <c r="I136" s="103"/>
      <c r="J136" s="103"/>
      <c r="K136" s="103"/>
      <c r="L136" s="103"/>
      <c r="M136" s="103"/>
      <c r="N136" s="103"/>
      <c r="O136" s="103"/>
      <c r="P136" s="103"/>
    </row>
    <row r="137" spans="5:16">
      <c r="E137" s="103"/>
      <c r="F137" s="103"/>
      <c r="G137" s="103"/>
      <c r="H137" s="103"/>
      <c r="I137" s="103"/>
      <c r="J137" s="103"/>
      <c r="K137" s="103"/>
      <c r="L137" s="103"/>
      <c r="M137" s="103"/>
      <c r="N137" s="103"/>
      <c r="O137" s="103"/>
      <c r="P137" s="103"/>
    </row>
    <row r="138" spans="5:16">
      <c r="E138" s="103"/>
      <c r="F138" s="103"/>
      <c r="G138" s="103"/>
      <c r="H138" s="103"/>
      <c r="I138" s="103"/>
      <c r="J138" s="103"/>
      <c r="K138" s="103"/>
      <c r="L138" s="103"/>
      <c r="M138" s="103"/>
      <c r="N138" s="103"/>
      <c r="O138" s="103"/>
      <c r="P138" s="103"/>
    </row>
    <row r="139" spans="5:16">
      <c r="E139" s="103"/>
      <c r="F139" s="103"/>
      <c r="G139" s="103"/>
      <c r="H139" s="103"/>
      <c r="I139" s="103"/>
      <c r="J139" s="103"/>
      <c r="K139" s="103"/>
      <c r="L139" s="103"/>
      <c r="M139" s="103"/>
      <c r="N139" s="103"/>
      <c r="O139" s="103"/>
      <c r="P139" s="103"/>
    </row>
    <row r="140" spans="5:16">
      <c r="E140" s="103"/>
      <c r="F140" s="103"/>
      <c r="G140" s="103"/>
      <c r="H140" s="103"/>
      <c r="I140" s="103"/>
      <c r="J140" s="103"/>
      <c r="K140" s="103"/>
      <c r="L140" s="103"/>
      <c r="M140" s="103"/>
      <c r="N140" s="103"/>
      <c r="O140" s="103"/>
      <c r="P140" s="103"/>
    </row>
    <row r="141" spans="5:16">
      <c r="E141" s="103"/>
      <c r="F141" s="103"/>
      <c r="G141" s="103"/>
      <c r="H141" s="103"/>
      <c r="I141" s="103"/>
      <c r="J141" s="103"/>
      <c r="K141" s="103"/>
      <c r="L141" s="103"/>
      <c r="M141" s="103"/>
      <c r="N141" s="103"/>
      <c r="O141" s="103"/>
      <c r="P141" s="103"/>
    </row>
    <row r="142" spans="5:16">
      <c r="E142" s="103"/>
      <c r="F142" s="103"/>
      <c r="G142" s="103"/>
      <c r="H142" s="103"/>
      <c r="I142" s="103"/>
      <c r="J142" s="103"/>
      <c r="K142" s="103"/>
      <c r="L142" s="103"/>
      <c r="M142" s="103"/>
      <c r="N142" s="103"/>
      <c r="O142" s="103"/>
      <c r="P142" s="103"/>
    </row>
    <row r="143" spans="5:16">
      <c r="E143" s="103"/>
      <c r="F143" s="103"/>
      <c r="G143" s="103"/>
      <c r="H143" s="103"/>
      <c r="I143" s="103"/>
      <c r="J143" s="103"/>
      <c r="K143" s="103"/>
      <c r="L143" s="103"/>
      <c r="M143" s="103"/>
      <c r="N143" s="103"/>
      <c r="O143" s="103"/>
      <c r="P143" s="103"/>
    </row>
    <row r="144" spans="5:16">
      <c r="E144" s="103"/>
      <c r="F144" s="103"/>
      <c r="G144" s="103"/>
      <c r="H144" s="103"/>
      <c r="I144" s="103"/>
      <c r="J144" s="103"/>
      <c r="K144" s="103"/>
      <c r="L144" s="103"/>
      <c r="M144" s="103"/>
      <c r="N144" s="103"/>
      <c r="O144" s="103"/>
      <c r="P144" s="103"/>
    </row>
    <row r="145" spans="5:16">
      <c r="E145" s="103"/>
      <c r="F145" s="103"/>
      <c r="G145" s="103"/>
      <c r="H145" s="103"/>
      <c r="I145" s="103"/>
      <c r="J145" s="103"/>
      <c r="K145" s="103"/>
      <c r="L145" s="103"/>
      <c r="M145" s="103"/>
      <c r="N145" s="103"/>
      <c r="O145" s="103"/>
      <c r="P145" s="103"/>
    </row>
    <row r="146" spans="5:16">
      <c r="E146" s="103"/>
      <c r="F146" s="103"/>
      <c r="G146" s="103"/>
      <c r="H146" s="103"/>
      <c r="I146" s="103"/>
      <c r="J146" s="103"/>
      <c r="K146" s="103"/>
      <c r="L146" s="103"/>
      <c r="M146" s="103"/>
      <c r="N146" s="103"/>
      <c r="O146" s="103"/>
      <c r="P146" s="103"/>
    </row>
    <row r="147" spans="5:16">
      <c r="E147" s="103"/>
      <c r="F147" s="103"/>
      <c r="G147" s="103"/>
      <c r="H147" s="103"/>
      <c r="I147" s="103"/>
      <c r="J147" s="103"/>
      <c r="K147" s="103"/>
      <c r="L147" s="103"/>
      <c r="M147" s="103"/>
      <c r="N147" s="103"/>
      <c r="O147" s="103"/>
      <c r="P147" s="103"/>
    </row>
    <row r="148" spans="5:16">
      <c r="E148" s="103"/>
      <c r="F148" s="103"/>
      <c r="G148" s="103"/>
      <c r="H148" s="103"/>
      <c r="I148" s="103"/>
      <c r="J148" s="103"/>
      <c r="K148" s="103"/>
      <c r="L148" s="103"/>
      <c r="M148" s="103"/>
      <c r="N148" s="103"/>
      <c r="O148" s="103"/>
      <c r="P148" s="103"/>
    </row>
    <row r="149" spans="5:16">
      <c r="E149" s="103"/>
      <c r="F149" s="103"/>
      <c r="G149" s="103"/>
      <c r="H149" s="103"/>
      <c r="I149" s="103"/>
      <c r="J149" s="103"/>
      <c r="K149" s="103"/>
      <c r="L149" s="103"/>
      <c r="M149" s="103"/>
      <c r="N149" s="103"/>
      <c r="O149" s="103"/>
      <c r="P149" s="103"/>
    </row>
    <row r="150" spans="5:16">
      <c r="E150" s="103"/>
      <c r="F150" s="103"/>
      <c r="G150" s="103"/>
      <c r="H150" s="103"/>
      <c r="I150" s="103"/>
      <c r="J150" s="103"/>
      <c r="K150" s="103"/>
      <c r="L150" s="103"/>
      <c r="M150" s="103"/>
      <c r="N150" s="103"/>
      <c r="O150" s="103"/>
      <c r="P150" s="103"/>
    </row>
    <row r="151" spans="5:16">
      <c r="E151" s="103"/>
      <c r="F151" s="103"/>
      <c r="G151" s="103"/>
      <c r="H151" s="103"/>
      <c r="I151" s="103"/>
      <c r="J151" s="103"/>
      <c r="K151" s="103"/>
      <c r="L151" s="103"/>
      <c r="M151" s="103"/>
      <c r="N151" s="103"/>
      <c r="O151" s="103"/>
      <c r="P151" s="103"/>
    </row>
    <row r="152" spans="5:16">
      <c r="E152" s="103"/>
      <c r="F152" s="103"/>
      <c r="G152" s="103"/>
      <c r="H152" s="103"/>
      <c r="I152" s="103"/>
      <c r="J152" s="103"/>
      <c r="K152" s="103"/>
      <c r="L152" s="103"/>
      <c r="M152" s="103"/>
      <c r="N152" s="103"/>
      <c r="O152" s="103"/>
      <c r="P152" s="103"/>
    </row>
    <row r="153" spans="5:16">
      <c r="E153" s="103"/>
      <c r="F153" s="103"/>
      <c r="G153" s="103"/>
      <c r="H153" s="103"/>
      <c r="I153" s="103"/>
      <c r="J153" s="103"/>
      <c r="K153" s="103"/>
      <c r="L153" s="103"/>
      <c r="M153" s="103"/>
      <c r="N153" s="103"/>
      <c r="O153" s="103"/>
      <c r="P153" s="103"/>
    </row>
    <row r="154" spans="5:16">
      <c r="E154" s="103"/>
      <c r="F154" s="103"/>
      <c r="G154" s="103"/>
      <c r="H154" s="103"/>
      <c r="I154" s="103"/>
      <c r="J154" s="103"/>
      <c r="K154" s="103"/>
      <c r="L154" s="103"/>
      <c r="M154" s="103"/>
      <c r="N154" s="103"/>
      <c r="O154" s="103"/>
      <c r="P154" s="103"/>
    </row>
    <row r="155" spans="5:16">
      <c r="E155" s="103"/>
      <c r="F155" s="103"/>
      <c r="G155" s="103"/>
      <c r="H155" s="103"/>
      <c r="I155" s="103"/>
      <c r="J155" s="103"/>
      <c r="K155" s="103"/>
      <c r="L155" s="103"/>
      <c r="M155" s="103"/>
      <c r="N155" s="103"/>
      <c r="O155" s="103"/>
      <c r="P155" s="103"/>
    </row>
    <row r="156" spans="5:16">
      <c r="E156" s="103"/>
      <c r="F156" s="103"/>
      <c r="G156" s="103"/>
      <c r="H156" s="103"/>
      <c r="I156" s="103"/>
      <c r="J156" s="103"/>
      <c r="K156" s="103"/>
      <c r="L156" s="103"/>
      <c r="M156" s="103"/>
      <c r="N156" s="103"/>
      <c r="O156" s="103"/>
      <c r="P156" s="103"/>
    </row>
    <row r="157" spans="5:16">
      <c r="E157" s="103"/>
      <c r="F157" s="103"/>
      <c r="G157" s="103"/>
      <c r="H157" s="103"/>
      <c r="I157" s="103"/>
      <c r="J157" s="103"/>
      <c r="K157" s="103"/>
      <c r="L157" s="103"/>
      <c r="M157" s="103"/>
      <c r="N157" s="103"/>
      <c r="O157" s="103"/>
      <c r="P157" s="103"/>
    </row>
    <row r="158" spans="5:16">
      <c r="E158" s="103"/>
      <c r="F158" s="103"/>
      <c r="G158" s="103"/>
      <c r="H158" s="103"/>
      <c r="I158" s="103"/>
      <c r="J158" s="103"/>
      <c r="K158" s="103"/>
      <c r="L158" s="103"/>
      <c r="M158" s="103"/>
      <c r="N158" s="103"/>
      <c r="O158" s="103"/>
      <c r="P158" s="103"/>
    </row>
    <row r="159" spans="5:16">
      <c r="E159" s="103"/>
      <c r="F159" s="103"/>
      <c r="G159" s="103"/>
      <c r="H159" s="103"/>
      <c r="I159" s="103"/>
      <c r="J159" s="103"/>
      <c r="K159" s="103"/>
      <c r="L159" s="103"/>
      <c r="M159" s="103"/>
      <c r="N159" s="103"/>
      <c r="O159" s="103"/>
      <c r="P159" s="103"/>
    </row>
    <row r="160" spans="5:16">
      <c r="E160" s="103"/>
      <c r="F160" s="103"/>
      <c r="G160" s="103"/>
      <c r="H160" s="103"/>
      <c r="I160" s="103"/>
      <c r="J160" s="103"/>
      <c r="K160" s="103"/>
      <c r="L160" s="103"/>
      <c r="M160" s="103"/>
      <c r="N160" s="103"/>
      <c r="O160" s="103"/>
      <c r="P160" s="103"/>
    </row>
    <row r="161" spans="5:16">
      <c r="E161" s="103"/>
      <c r="F161" s="103"/>
      <c r="G161" s="103"/>
      <c r="H161" s="103"/>
      <c r="I161" s="103"/>
      <c r="J161" s="103"/>
      <c r="K161" s="103"/>
      <c r="L161" s="103"/>
      <c r="M161" s="103"/>
      <c r="N161" s="103"/>
      <c r="O161" s="103"/>
      <c r="P161" s="103"/>
    </row>
    <row r="162" spans="5:16">
      <c r="E162" s="103"/>
      <c r="F162" s="103"/>
      <c r="G162" s="103"/>
      <c r="H162" s="103"/>
      <c r="I162" s="103"/>
      <c r="J162" s="103"/>
      <c r="K162" s="103"/>
      <c r="L162" s="103"/>
      <c r="M162" s="103"/>
      <c r="N162" s="103"/>
      <c r="O162" s="103"/>
      <c r="P162" s="103"/>
    </row>
    <row r="163" spans="5:16">
      <c r="E163" s="103"/>
      <c r="F163" s="103"/>
      <c r="G163" s="103"/>
      <c r="H163" s="103"/>
      <c r="I163" s="103"/>
      <c r="J163" s="103"/>
      <c r="K163" s="103"/>
      <c r="L163" s="103"/>
      <c r="M163" s="103"/>
      <c r="N163" s="103"/>
      <c r="O163" s="103"/>
      <c r="P163" s="103"/>
    </row>
    <row r="164" spans="5:16">
      <c r="E164" s="103"/>
      <c r="F164" s="103"/>
      <c r="G164" s="103"/>
      <c r="H164" s="103"/>
      <c r="I164" s="103"/>
      <c r="J164" s="103"/>
      <c r="K164" s="103"/>
      <c r="L164" s="103"/>
      <c r="M164" s="103"/>
      <c r="N164" s="103"/>
      <c r="O164" s="103"/>
      <c r="P164" s="103"/>
    </row>
    <row r="165" spans="5:16">
      <c r="E165" s="103"/>
      <c r="F165" s="103"/>
      <c r="G165" s="103"/>
      <c r="H165" s="103"/>
      <c r="I165" s="103"/>
      <c r="J165" s="103"/>
      <c r="K165" s="103"/>
      <c r="L165" s="103"/>
      <c r="M165" s="103"/>
      <c r="N165" s="103"/>
      <c r="O165" s="103"/>
      <c r="P165" s="103"/>
    </row>
    <row r="166" spans="5:16">
      <c r="E166" s="103"/>
      <c r="F166" s="103"/>
      <c r="G166" s="103"/>
      <c r="H166" s="103"/>
      <c r="I166" s="103"/>
      <c r="J166" s="103"/>
      <c r="K166" s="103"/>
      <c r="L166" s="103"/>
      <c r="M166" s="103"/>
      <c r="N166" s="103"/>
      <c r="O166" s="103"/>
      <c r="P166" s="103"/>
    </row>
    <row r="167" spans="5:16">
      <c r="E167" s="103"/>
      <c r="F167" s="103"/>
      <c r="G167" s="103"/>
      <c r="H167" s="103"/>
      <c r="I167" s="103"/>
      <c r="J167" s="103"/>
      <c r="K167" s="103"/>
      <c r="L167" s="103"/>
      <c r="M167" s="103"/>
      <c r="N167" s="103"/>
      <c r="O167" s="103"/>
      <c r="P167" s="103"/>
    </row>
    <row r="168" spans="5:16">
      <c r="E168" s="103"/>
      <c r="F168" s="103"/>
      <c r="G168" s="103"/>
      <c r="H168" s="103"/>
      <c r="I168" s="103"/>
      <c r="J168" s="103"/>
      <c r="K168" s="103"/>
      <c r="L168" s="103"/>
      <c r="M168" s="103"/>
      <c r="N168" s="103"/>
      <c r="O168" s="103"/>
      <c r="P168" s="103"/>
    </row>
    <row r="169" spans="5:16">
      <c r="E169" s="103"/>
      <c r="F169" s="103"/>
      <c r="G169" s="103"/>
      <c r="H169" s="103"/>
      <c r="I169" s="103"/>
      <c r="J169" s="103"/>
      <c r="K169" s="103"/>
      <c r="L169" s="103"/>
      <c r="M169" s="103"/>
      <c r="N169" s="103"/>
      <c r="O169" s="103"/>
      <c r="P169" s="103"/>
    </row>
    <row r="170" spans="5:16">
      <c r="E170" s="103"/>
      <c r="F170" s="103"/>
      <c r="G170" s="103"/>
      <c r="H170" s="103"/>
      <c r="I170" s="103"/>
      <c r="J170" s="103"/>
      <c r="K170" s="103"/>
      <c r="L170" s="103"/>
      <c r="M170" s="103"/>
      <c r="N170" s="103"/>
      <c r="O170" s="103"/>
      <c r="P170" s="103"/>
    </row>
    <row r="171" spans="5:16">
      <c r="E171" s="103"/>
      <c r="F171" s="103"/>
      <c r="G171" s="103"/>
      <c r="H171" s="103"/>
      <c r="I171" s="103"/>
      <c r="J171" s="103"/>
      <c r="K171" s="103"/>
      <c r="L171" s="103"/>
      <c r="M171" s="103"/>
      <c r="N171" s="103"/>
      <c r="O171" s="103"/>
      <c r="P171" s="103"/>
    </row>
    <row r="172" spans="5:16">
      <c r="E172" s="103"/>
      <c r="F172" s="103"/>
      <c r="G172" s="103"/>
      <c r="H172" s="103"/>
      <c r="I172" s="103"/>
      <c r="J172" s="103"/>
      <c r="K172" s="103"/>
      <c r="L172" s="103"/>
      <c r="M172" s="103"/>
      <c r="N172" s="103"/>
      <c r="O172" s="103"/>
      <c r="P172" s="103"/>
    </row>
    <row r="173" spans="5:16">
      <c r="E173" s="103"/>
      <c r="F173" s="103"/>
      <c r="G173" s="103"/>
      <c r="H173" s="103"/>
      <c r="I173" s="103"/>
      <c r="J173" s="103"/>
      <c r="K173" s="103"/>
      <c r="L173" s="103"/>
      <c r="M173" s="103"/>
      <c r="N173" s="103"/>
      <c r="O173" s="103"/>
      <c r="P173" s="103"/>
    </row>
    <row r="174" spans="5:16">
      <c r="E174" s="103"/>
      <c r="F174" s="103"/>
      <c r="G174" s="103"/>
      <c r="H174" s="103"/>
      <c r="I174" s="103"/>
      <c r="J174" s="103"/>
      <c r="K174" s="103"/>
      <c r="L174" s="103"/>
      <c r="M174" s="103"/>
      <c r="N174" s="103"/>
      <c r="O174" s="103"/>
      <c r="P174" s="103"/>
    </row>
    <row r="175" spans="5:16">
      <c r="E175" s="103"/>
      <c r="F175" s="103"/>
      <c r="G175" s="103"/>
      <c r="H175" s="103"/>
      <c r="I175" s="103"/>
      <c r="J175" s="103"/>
      <c r="K175" s="103"/>
      <c r="L175" s="103"/>
      <c r="M175" s="103"/>
      <c r="N175" s="103"/>
      <c r="O175" s="103"/>
      <c r="P175" s="103"/>
    </row>
    <row r="176" spans="5:16">
      <c r="E176" s="103"/>
      <c r="F176" s="103"/>
      <c r="G176" s="103"/>
      <c r="H176" s="103"/>
      <c r="I176" s="103"/>
      <c r="J176" s="103"/>
      <c r="K176" s="103"/>
      <c r="L176" s="103"/>
      <c r="M176" s="103"/>
      <c r="N176" s="103"/>
      <c r="O176" s="103"/>
      <c r="P176" s="103"/>
    </row>
    <row r="177" spans="5:16">
      <c r="E177" s="103"/>
      <c r="F177" s="103"/>
      <c r="G177" s="103"/>
      <c r="H177" s="103"/>
      <c r="I177" s="103"/>
      <c r="J177" s="103"/>
      <c r="K177" s="103"/>
      <c r="L177" s="103"/>
      <c r="M177" s="103"/>
      <c r="N177" s="103"/>
      <c r="O177" s="103"/>
      <c r="P177" s="103"/>
    </row>
    <row r="178" spans="5:16">
      <c r="E178" s="103"/>
      <c r="F178" s="103"/>
      <c r="G178" s="103"/>
      <c r="H178" s="103"/>
      <c r="I178" s="103"/>
      <c r="J178" s="103"/>
      <c r="K178" s="103"/>
      <c r="L178" s="103"/>
      <c r="M178" s="103"/>
      <c r="N178" s="103"/>
      <c r="O178" s="103"/>
      <c r="P178" s="103"/>
    </row>
    <row r="179" spans="5:16">
      <c r="E179" s="103"/>
      <c r="F179" s="103"/>
      <c r="G179" s="103"/>
      <c r="H179" s="103"/>
      <c r="I179" s="103"/>
      <c r="J179" s="103"/>
      <c r="K179" s="103"/>
      <c r="L179" s="103"/>
      <c r="M179" s="103"/>
      <c r="N179" s="103"/>
      <c r="O179" s="103"/>
      <c r="P179" s="103"/>
    </row>
    <row r="180" spans="5:16">
      <c r="E180" s="103"/>
      <c r="F180" s="103"/>
      <c r="G180" s="103"/>
      <c r="H180" s="103"/>
      <c r="I180" s="103"/>
      <c r="J180" s="103"/>
      <c r="K180" s="103"/>
      <c r="L180" s="103"/>
      <c r="M180" s="103"/>
      <c r="N180" s="103"/>
      <c r="O180" s="103"/>
      <c r="P180" s="103"/>
    </row>
    <row r="181" spans="5:16">
      <c r="E181" s="103"/>
      <c r="F181" s="103"/>
      <c r="G181" s="103"/>
      <c r="H181" s="103"/>
      <c r="I181" s="103"/>
      <c r="J181" s="103"/>
      <c r="K181" s="103"/>
      <c r="L181" s="103"/>
      <c r="M181" s="103"/>
      <c r="N181" s="103"/>
      <c r="O181" s="103"/>
      <c r="P181" s="103"/>
    </row>
    <row r="182" spans="5:16">
      <c r="E182" s="103"/>
      <c r="F182" s="103"/>
      <c r="G182" s="103"/>
      <c r="H182" s="103"/>
      <c r="I182" s="103"/>
      <c r="J182" s="103"/>
      <c r="K182" s="103"/>
      <c r="L182" s="103"/>
      <c r="M182" s="103"/>
      <c r="N182" s="103"/>
      <c r="O182" s="103"/>
      <c r="P182" s="103"/>
    </row>
    <row r="183" spans="5:16">
      <c r="E183" s="103"/>
      <c r="F183" s="103"/>
      <c r="G183" s="103"/>
      <c r="H183" s="103"/>
      <c r="I183" s="103"/>
      <c r="J183" s="103"/>
      <c r="K183" s="103"/>
      <c r="L183" s="103"/>
      <c r="M183" s="103"/>
      <c r="N183" s="103"/>
      <c r="O183" s="103"/>
      <c r="P183" s="103"/>
    </row>
    <row r="184" spans="5:16">
      <c r="E184" s="103"/>
      <c r="F184" s="103"/>
      <c r="G184" s="103"/>
      <c r="H184" s="103"/>
      <c r="I184" s="103"/>
      <c r="J184" s="103"/>
      <c r="K184" s="103"/>
      <c r="L184" s="103"/>
      <c r="M184" s="103"/>
      <c r="N184" s="103"/>
      <c r="O184" s="103"/>
      <c r="P184" s="103"/>
    </row>
    <row r="185" spans="5:16">
      <c r="E185" s="103"/>
      <c r="F185" s="103"/>
      <c r="G185" s="103"/>
      <c r="H185" s="103"/>
      <c r="I185" s="103"/>
      <c r="J185" s="103"/>
      <c r="K185" s="103"/>
      <c r="L185" s="103"/>
      <c r="M185" s="103"/>
      <c r="N185" s="103"/>
      <c r="O185" s="103"/>
      <c r="P185" s="103"/>
    </row>
    <row r="186" spans="5:16">
      <c r="E186" s="103"/>
      <c r="F186" s="103"/>
      <c r="G186" s="103"/>
      <c r="H186" s="103"/>
      <c r="I186" s="103"/>
      <c r="J186" s="103"/>
      <c r="K186" s="103"/>
      <c r="L186" s="103"/>
      <c r="M186" s="103"/>
      <c r="N186" s="103"/>
      <c r="O186" s="103"/>
      <c r="P186" s="103"/>
    </row>
    <row r="187" spans="5:16">
      <c r="E187" s="103"/>
      <c r="F187" s="103"/>
      <c r="G187" s="103"/>
      <c r="H187" s="103"/>
      <c r="I187" s="103"/>
      <c r="J187" s="103"/>
      <c r="K187" s="103"/>
      <c r="L187" s="103"/>
      <c r="M187" s="103"/>
      <c r="N187" s="103"/>
      <c r="O187" s="103"/>
      <c r="P187" s="103"/>
    </row>
    <row r="188" spans="5:16">
      <c r="E188" s="103"/>
      <c r="F188" s="103"/>
      <c r="G188" s="103"/>
      <c r="H188" s="103"/>
      <c r="I188" s="103"/>
      <c r="J188" s="103"/>
      <c r="K188" s="103"/>
      <c r="L188" s="103"/>
      <c r="M188" s="103"/>
      <c r="N188" s="103"/>
      <c r="O188" s="103"/>
      <c r="P188" s="103"/>
    </row>
    <row r="189" spans="5:16">
      <c r="E189" s="103"/>
      <c r="F189" s="103"/>
      <c r="G189" s="103"/>
      <c r="H189" s="103"/>
      <c r="I189" s="103"/>
      <c r="J189" s="103"/>
      <c r="K189" s="103"/>
      <c r="L189" s="103"/>
      <c r="M189" s="103"/>
      <c r="N189" s="103"/>
      <c r="O189" s="103"/>
      <c r="P189" s="103"/>
    </row>
    <row r="190" spans="5:16">
      <c r="E190" s="103"/>
      <c r="F190" s="103"/>
      <c r="G190" s="103"/>
      <c r="H190" s="103"/>
      <c r="I190" s="103"/>
      <c r="J190" s="103"/>
      <c r="K190" s="103"/>
      <c r="L190" s="103"/>
      <c r="M190" s="103"/>
      <c r="N190" s="103"/>
      <c r="O190" s="103"/>
      <c r="P190" s="103"/>
    </row>
    <row r="191" spans="5:16">
      <c r="E191" s="103"/>
      <c r="F191" s="103"/>
      <c r="G191" s="103"/>
      <c r="H191" s="103"/>
      <c r="I191" s="103"/>
      <c r="J191" s="103"/>
      <c r="K191" s="103"/>
      <c r="L191" s="103"/>
      <c r="M191" s="103"/>
      <c r="N191" s="103"/>
      <c r="O191" s="103"/>
      <c r="P191" s="103"/>
    </row>
    <row r="192" spans="5:16">
      <c r="E192" s="103"/>
      <c r="F192" s="103"/>
      <c r="G192" s="103"/>
      <c r="H192" s="103"/>
      <c r="I192" s="103"/>
      <c r="J192" s="103"/>
      <c r="K192" s="103"/>
      <c r="L192" s="103"/>
      <c r="M192" s="103"/>
      <c r="N192" s="103"/>
      <c r="O192" s="103"/>
      <c r="P192" s="103"/>
    </row>
    <row r="193" spans="5:16">
      <c r="E193" s="103"/>
      <c r="F193" s="103"/>
      <c r="G193" s="103"/>
      <c r="H193" s="103"/>
      <c r="I193" s="103"/>
      <c r="J193" s="103"/>
      <c r="K193" s="103"/>
      <c r="L193" s="103"/>
      <c r="M193" s="103"/>
      <c r="N193" s="103"/>
      <c r="O193" s="103"/>
      <c r="P193" s="103"/>
    </row>
    <row r="194" spans="5:16">
      <c r="E194" s="103"/>
      <c r="F194" s="103"/>
      <c r="G194" s="103"/>
      <c r="H194" s="103"/>
      <c r="I194" s="103"/>
      <c r="J194" s="103"/>
      <c r="K194" s="103"/>
      <c r="L194" s="103"/>
      <c r="M194" s="103"/>
      <c r="N194" s="103"/>
      <c r="O194" s="103"/>
      <c r="P194" s="103"/>
    </row>
    <row r="195" spans="5:16">
      <c r="E195" s="103"/>
      <c r="F195" s="103"/>
      <c r="G195" s="103"/>
      <c r="H195" s="103"/>
      <c r="I195" s="103"/>
      <c r="J195" s="103"/>
      <c r="K195" s="103"/>
      <c r="L195" s="103"/>
      <c r="M195" s="103"/>
      <c r="N195" s="103"/>
      <c r="O195" s="103"/>
      <c r="P195" s="103"/>
    </row>
    <row r="196" spans="5:16">
      <c r="E196" s="103"/>
      <c r="F196" s="103"/>
      <c r="G196" s="103"/>
      <c r="H196" s="103"/>
      <c r="I196" s="103"/>
      <c r="J196" s="103"/>
      <c r="K196" s="103"/>
      <c r="L196" s="103"/>
      <c r="M196" s="103"/>
      <c r="N196" s="103"/>
      <c r="O196" s="103"/>
      <c r="P196" s="103"/>
    </row>
    <row r="197" spans="5:16">
      <c r="E197" s="103"/>
      <c r="F197" s="103"/>
      <c r="G197" s="103"/>
      <c r="H197" s="103"/>
      <c r="I197" s="103"/>
      <c r="J197" s="103"/>
      <c r="K197" s="103"/>
      <c r="L197" s="103"/>
      <c r="M197" s="103"/>
      <c r="N197" s="103"/>
      <c r="O197" s="103"/>
      <c r="P197" s="103"/>
    </row>
    <row r="198" spans="5:16">
      <c r="E198" s="103"/>
      <c r="F198" s="103"/>
      <c r="G198" s="103"/>
      <c r="H198" s="103"/>
      <c r="I198" s="103"/>
      <c r="J198" s="103"/>
      <c r="K198" s="103"/>
      <c r="L198" s="103"/>
      <c r="M198" s="103"/>
      <c r="N198" s="103"/>
      <c r="O198" s="103"/>
      <c r="P198" s="103"/>
    </row>
    <row r="199" spans="5:16">
      <c r="E199" s="103"/>
      <c r="F199" s="103"/>
      <c r="G199" s="103"/>
      <c r="H199" s="103"/>
      <c r="I199" s="103"/>
      <c r="J199" s="103"/>
      <c r="K199" s="103"/>
      <c r="L199" s="103"/>
      <c r="M199" s="103"/>
      <c r="N199" s="103"/>
      <c r="O199" s="103"/>
      <c r="P199" s="103"/>
    </row>
    <row r="200" spans="5:16">
      <c r="E200" s="103"/>
      <c r="F200" s="103"/>
      <c r="G200" s="103"/>
      <c r="H200" s="103"/>
      <c r="I200" s="103"/>
      <c r="J200" s="103"/>
      <c r="K200" s="103"/>
      <c r="L200" s="103"/>
      <c r="M200" s="103"/>
      <c r="N200" s="103"/>
      <c r="O200" s="103"/>
      <c r="P200" s="103"/>
    </row>
    <row r="201" spans="5:16">
      <c r="E201" s="103"/>
      <c r="F201" s="103"/>
      <c r="G201" s="103"/>
      <c r="H201" s="103"/>
      <c r="I201" s="103"/>
      <c r="J201" s="103"/>
      <c r="K201" s="103"/>
      <c r="L201" s="103"/>
      <c r="M201" s="103"/>
      <c r="N201" s="103"/>
      <c r="O201" s="103"/>
      <c r="P201" s="103"/>
    </row>
    <row r="202" spans="5:16">
      <c r="E202" s="103"/>
      <c r="F202" s="103"/>
      <c r="G202" s="103"/>
      <c r="H202" s="103"/>
      <c r="I202" s="103"/>
      <c r="J202" s="103"/>
      <c r="K202" s="103"/>
      <c r="L202" s="103"/>
      <c r="M202" s="103"/>
      <c r="N202" s="103"/>
      <c r="O202" s="103"/>
      <c r="P202" s="103"/>
    </row>
    <row r="203" spans="5:16">
      <c r="E203" s="103"/>
      <c r="F203" s="103"/>
      <c r="G203" s="103"/>
      <c r="H203" s="103"/>
      <c r="I203" s="103"/>
      <c r="J203" s="103"/>
      <c r="K203" s="103"/>
      <c r="L203" s="103"/>
      <c r="M203" s="103"/>
      <c r="N203" s="103"/>
      <c r="O203" s="103"/>
      <c r="P203" s="103"/>
    </row>
    <row r="204" spans="5:16">
      <c r="E204" s="103"/>
      <c r="F204" s="103"/>
      <c r="G204" s="103"/>
      <c r="H204" s="103"/>
      <c r="I204" s="103"/>
      <c r="J204" s="103"/>
      <c r="K204" s="103"/>
      <c r="L204" s="103"/>
      <c r="M204" s="103"/>
      <c r="N204" s="103"/>
      <c r="O204" s="103"/>
      <c r="P204" s="103"/>
    </row>
    <row r="205" spans="5:16">
      <c r="E205" s="103"/>
      <c r="F205" s="103"/>
      <c r="G205" s="103"/>
      <c r="H205" s="103"/>
      <c r="I205" s="103"/>
      <c r="J205" s="103"/>
      <c r="K205" s="103"/>
      <c r="L205" s="103"/>
      <c r="M205" s="103"/>
      <c r="N205" s="103"/>
      <c r="O205" s="103"/>
      <c r="P205" s="103"/>
    </row>
    <row r="206" spans="5:16">
      <c r="E206" s="103"/>
      <c r="F206" s="103"/>
      <c r="G206" s="103"/>
      <c r="H206" s="103"/>
      <c r="I206" s="103"/>
      <c r="J206" s="103"/>
      <c r="K206" s="103"/>
      <c r="L206" s="103"/>
      <c r="M206" s="103"/>
      <c r="N206" s="103"/>
      <c r="O206" s="103"/>
      <c r="P206" s="103"/>
    </row>
    <row r="207" spans="5:16">
      <c r="E207" s="103"/>
      <c r="F207" s="103"/>
      <c r="G207" s="103"/>
      <c r="H207" s="103"/>
      <c r="I207" s="103"/>
      <c r="J207" s="103"/>
      <c r="K207" s="103"/>
      <c r="L207" s="103"/>
      <c r="M207" s="103"/>
      <c r="N207" s="103"/>
      <c r="O207" s="103"/>
      <c r="P207" s="103"/>
    </row>
    <row r="208" spans="5:16">
      <c r="E208" s="103"/>
      <c r="F208" s="103"/>
      <c r="G208" s="103"/>
      <c r="H208" s="103"/>
      <c r="I208" s="103"/>
      <c r="J208" s="103"/>
      <c r="K208" s="103"/>
      <c r="L208" s="103"/>
      <c r="M208" s="103"/>
      <c r="N208" s="103"/>
      <c r="O208" s="103"/>
      <c r="P208" s="103"/>
    </row>
    <row r="209" spans="5:16">
      <c r="E209" s="103"/>
      <c r="F209" s="103"/>
      <c r="G209" s="103"/>
      <c r="H209" s="103"/>
      <c r="I209" s="103"/>
      <c r="J209" s="103"/>
      <c r="K209" s="103"/>
      <c r="L209" s="103"/>
      <c r="M209" s="103"/>
      <c r="N209" s="103"/>
      <c r="O209" s="103"/>
      <c r="P209" s="103"/>
    </row>
    <row r="210" spans="5:16">
      <c r="E210" s="103"/>
      <c r="F210" s="103"/>
      <c r="G210" s="103"/>
      <c r="H210" s="103"/>
      <c r="I210" s="103"/>
      <c r="J210" s="103"/>
      <c r="K210" s="103"/>
      <c r="L210" s="103"/>
      <c r="M210" s="103"/>
      <c r="N210" s="103"/>
      <c r="O210" s="103"/>
      <c r="P210" s="103"/>
    </row>
    <row r="211" spans="5:16">
      <c r="E211" s="103"/>
      <c r="F211" s="103"/>
      <c r="G211" s="103"/>
      <c r="H211" s="103"/>
      <c r="I211" s="103"/>
      <c r="J211" s="103"/>
      <c r="K211" s="103"/>
      <c r="L211" s="103"/>
      <c r="M211" s="103"/>
      <c r="N211" s="103"/>
      <c r="O211" s="103"/>
      <c r="P211" s="103"/>
    </row>
    <row r="212" spans="5:16">
      <c r="E212" s="103"/>
      <c r="F212" s="103"/>
      <c r="G212" s="103"/>
      <c r="H212" s="103"/>
      <c r="I212" s="103"/>
      <c r="J212" s="103"/>
      <c r="K212" s="103"/>
      <c r="L212" s="103"/>
      <c r="M212" s="103"/>
      <c r="N212" s="103"/>
      <c r="O212" s="103"/>
      <c r="P212" s="103"/>
    </row>
    <row r="213" spans="5:16">
      <c r="E213" s="103"/>
      <c r="F213" s="103"/>
      <c r="G213" s="103"/>
      <c r="H213" s="103"/>
      <c r="I213" s="103"/>
      <c r="J213" s="103"/>
      <c r="K213" s="103"/>
      <c r="L213" s="103"/>
      <c r="M213" s="103"/>
      <c r="N213" s="103"/>
      <c r="O213" s="103"/>
      <c r="P213" s="103"/>
    </row>
    <row r="214" spans="5:16">
      <c r="E214" s="103"/>
      <c r="F214" s="103"/>
      <c r="G214" s="103"/>
      <c r="H214" s="103"/>
      <c r="I214" s="103"/>
      <c r="J214" s="103"/>
      <c r="K214" s="103"/>
      <c r="L214" s="103"/>
      <c r="M214" s="103"/>
      <c r="N214" s="103"/>
      <c r="O214" s="103"/>
      <c r="P214" s="103"/>
    </row>
    <row r="215" spans="5:16">
      <c r="E215" s="103"/>
      <c r="F215" s="103"/>
      <c r="G215" s="103"/>
      <c r="H215" s="103"/>
      <c r="I215" s="103"/>
      <c r="J215" s="103"/>
      <c r="K215" s="103"/>
      <c r="L215" s="103"/>
      <c r="M215" s="103"/>
      <c r="N215" s="103"/>
      <c r="O215" s="103"/>
      <c r="P215" s="103"/>
    </row>
    <row r="216" spans="5:16">
      <c r="E216" s="103"/>
      <c r="F216" s="103"/>
      <c r="G216" s="103"/>
      <c r="H216" s="103"/>
      <c r="I216" s="103"/>
      <c r="J216" s="103"/>
      <c r="K216" s="103"/>
      <c r="L216" s="103"/>
      <c r="M216" s="103"/>
      <c r="N216" s="103"/>
      <c r="O216" s="103"/>
      <c r="P216" s="103"/>
    </row>
    <row r="217" spans="5:16">
      <c r="E217" s="103"/>
      <c r="F217" s="103"/>
      <c r="G217" s="103"/>
      <c r="H217" s="103"/>
      <c r="I217" s="103"/>
      <c r="J217" s="103"/>
      <c r="K217" s="103"/>
      <c r="L217" s="103"/>
      <c r="M217" s="103"/>
      <c r="N217" s="103"/>
      <c r="O217" s="103"/>
      <c r="P217" s="103"/>
    </row>
    <row r="218" spans="5:16">
      <c r="E218" s="103"/>
      <c r="F218" s="103"/>
      <c r="G218" s="103"/>
      <c r="H218" s="103"/>
      <c r="I218" s="103"/>
      <c r="J218" s="103"/>
      <c r="K218" s="103"/>
      <c r="L218" s="103"/>
      <c r="M218" s="103"/>
      <c r="N218" s="103"/>
      <c r="O218" s="103"/>
      <c r="P218" s="103"/>
    </row>
    <row r="219" spans="5:16">
      <c r="E219" s="103"/>
      <c r="F219" s="103"/>
      <c r="G219" s="103"/>
      <c r="H219" s="103"/>
      <c r="I219" s="103"/>
      <c r="J219" s="103"/>
      <c r="K219" s="103"/>
      <c r="L219" s="103"/>
      <c r="M219" s="103"/>
      <c r="N219" s="103"/>
      <c r="O219" s="103"/>
      <c r="P219" s="103"/>
    </row>
    <row r="220" spans="5:16">
      <c r="E220" s="103"/>
      <c r="F220" s="103"/>
      <c r="G220" s="103"/>
      <c r="H220" s="103"/>
      <c r="I220" s="103"/>
      <c r="J220" s="103"/>
      <c r="K220" s="103"/>
      <c r="L220" s="103"/>
      <c r="M220" s="103"/>
      <c r="N220" s="103"/>
      <c r="O220" s="103"/>
      <c r="P220" s="103"/>
    </row>
    <row r="221" spans="5:16">
      <c r="E221" s="103"/>
      <c r="F221" s="103"/>
      <c r="G221" s="103"/>
      <c r="H221" s="103"/>
      <c r="I221" s="103"/>
      <c r="J221" s="103"/>
      <c r="K221" s="103"/>
      <c r="L221" s="103"/>
      <c r="M221" s="103"/>
      <c r="N221" s="103"/>
      <c r="O221" s="103"/>
      <c r="P221" s="103"/>
    </row>
    <row r="222" spans="5:16">
      <c r="E222" s="103"/>
      <c r="F222" s="103"/>
      <c r="G222" s="103"/>
      <c r="H222" s="103"/>
      <c r="I222" s="103"/>
      <c r="J222" s="103"/>
      <c r="K222" s="103"/>
      <c r="L222" s="103"/>
      <c r="M222" s="103"/>
      <c r="N222" s="103"/>
      <c r="O222" s="103"/>
      <c r="P222" s="103"/>
    </row>
    <row r="223" spans="5:16">
      <c r="E223" s="103"/>
      <c r="F223" s="103"/>
      <c r="G223" s="103"/>
      <c r="H223" s="103"/>
      <c r="I223" s="103"/>
      <c r="J223" s="103"/>
      <c r="K223" s="103"/>
      <c r="L223" s="103"/>
      <c r="M223" s="103"/>
      <c r="N223" s="103"/>
      <c r="O223" s="103"/>
      <c r="P223" s="103"/>
    </row>
    <row r="224" spans="5:16">
      <c r="E224" s="103"/>
      <c r="F224" s="103"/>
      <c r="G224" s="103"/>
      <c r="H224" s="103"/>
      <c r="I224" s="103"/>
      <c r="J224" s="103"/>
      <c r="K224" s="103"/>
      <c r="L224" s="103"/>
      <c r="M224" s="103"/>
      <c r="N224" s="103"/>
      <c r="O224" s="103"/>
      <c r="P224" s="103"/>
    </row>
    <row r="225" spans="5:16">
      <c r="E225" s="103"/>
      <c r="F225" s="103"/>
      <c r="G225" s="103"/>
      <c r="H225" s="103"/>
      <c r="I225" s="103"/>
      <c r="J225" s="103"/>
      <c r="K225" s="103"/>
      <c r="L225" s="103"/>
      <c r="M225" s="103"/>
      <c r="N225" s="103"/>
      <c r="O225" s="103"/>
      <c r="P225" s="103"/>
    </row>
    <row r="226" spans="5:16">
      <c r="E226" s="103"/>
      <c r="F226" s="103"/>
      <c r="G226" s="103"/>
      <c r="H226" s="103"/>
      <c r="I226" s="103"/>
      <c r="J226" s="103"/>
      <c r="K226" s="103"/>
      <c r="L226" s="103"/>
      <c r="M226" s="103"/>
      <c r="N226" s="103"/>
      <c r="O226" s="103"/>
      <c r="P226" s="103"/>
    </row>
    <row r="227" spans="5:16">
      <c r="E227" s="103"/>
      <c r="F227" s="103"/>
      <c r="G227" s="103"/>
      <c r="H227" s="103"/>
      <c r="I227" s="103"/>
      <c r="J227" s="103"/>
      <c r="K227" s="103"/>
      <c r="L227" s="103"/>
      <c r="M227" s="103"/>
      <c r="N227" s="103"/>
      <c r="O227" s="103"/>
      <c r="P227" s="103"/>
    </row>
    <row r="228" spans="5:16">
      <c r="E228" s="103"/>
      <c r="F228" s="103"/>
      <c r="G228" s="103"/>
      <c r="H228" s="103"/>
      <c r="I228" s="103"/>
      <c r="J228" s="103"/>
      <c r="K228" s="103"/>
      <c r="L228" s="103"/>
      <c r="M228" s="103"/>
      <c r="N228" s="103"/>
      <c r="O228" s="103"/>
      <c r="P228" s="103"/>
    </row>
    <row r="229" spans="5:16">
      <c r="E229" s="103"/>
      <c r="F229" s="103"/>
      <c r="G229" s="103"/>
      <c r="H229" s="103"/>
      <c r="I229" s="103"/>
      <c r="J229" s="103"/>
      <c r="K229" s="103"/>
      <c r="L229" s="103"/>
      <c r="M229" s="103"/>
      <c r="N229" s="103"/>
      <c r="O229" s="103"/>
      <c r="P229" s="103"/>
    </row>
    <row r="230" spans="5:16">
      <c r="E230" s="103"/>
      <c r="F230" s="103"/>
      <c r="G230" s="103"/>
      <c r="H230" s="103"/>
      <c r="I230" s="103"/>
      <c r="J230" s="103"/>
      <c r="K230" s="103"/>
      <c r="L230" s="103"/>
      <c r="M230" s="103"/>
      <c r="N230" s="103"/>
      <c r="O230" s="103"/>
      <c r="P230" s="103"/>
    </row>
    <row r="231" spans="5:16">
      <c r="E231" s="103"/>
      <c r="F231" s="103"/>
      <c r="G231" s="103"/>
      <c r="H231" s="103"/>
      <c r="I231" s="103"/>
      <c r="J231" s="103"/>
      <c r="K231" s="103"/>
      <c r="L231" s="103"/>
      <c r="M231" s="103"/>
      <c r="N231" s="103"/>
      <c r="O231" s="103"/>
      <c r="P231" s="103"/>
    </row>
    <row r="232" spans="5:16">
      <c r="E232" s="103"/>
      <c r="F232" s="103"/>
      <c r="G232" s="103"/>
      <c r="H232" s="103"/>
      <c r="I232" s="103"/>
      <c r="J232" s="103"/>
      <c r="K232" s="103"/>
      <c r="L232" s="103"/>
      <c r="M232" s="103"/>
      <c r="N232" s="103"/>
      <c r="O232" s="103"/>
      <c r="P232" s="103"/>
    </row>
    <row r="233" spans="5:16">
      <c r="E233" s="103"/>
      <c r="F233" s="103"/>
      <c r="G233" s="103"/>
      <c r="H233" s="103"/>
      <c r="I233" s="103"/>
      <c r="J233" s="103"/>
      <c r="K233" s="103"/>
      <c r="L233" s="103"/>
      <c r="M233" s="103"/>
      <c r="N233" s="103"/>
      <c r="O233" s="103"/>
      <c r="P233" s="103"/>
    </row>
    <row r="234" spans="5:16">
      <c r="E234" s="103"/>
      <c r="F234" s="103"/>
      <c r="G234" s="103"/>
      <c r="H234" s="103"/>
      <c r="I234" s="103"/>
      <c r="J234" s="103"/>
      <c r="K234" s="103"/>
      <c r="L234" s="103"/>
      <c r="M234" s="103"/>
      <c r="N234" s="103"/>
      <c r="O234" s="103"/>
      <c r="P234" s="103"/>
    </row>
    <row r="235" spans="5:16">
      <c r="E235" s="103"/>
      <c r="F235" s="103"/>
      <c r="G235" s="103"/>
      <c r="H235" s="103"/>
      <c r="I235" s="103"/>
      <c r="J235" s="103"/>
      <c r="K235" s="103"/>
      <c r="L235" s="103"/>
      <c r="M235" s="103"/>
      <c r="N235" s="103"/>
      <c r="O235" s="103"/>
      <c r="P235" s="103"/>
    </row>
    <row r="236" spans="5:16">
      <c r="E236" s="103"/>
      <c r="F236" s="103"/>
      <c r="G236" s="103"/>
      <c r="H236" s="103"/>
      <c r="I236" s="103"/>
      <c r="J236" s="103"/>
      <c r="K236" s="103"/>
      <c r="L236" s="103"/>
      <c r="M236" s="103"/>
      <c r="N236" s="103"/>
      <c r="O236" s="103"/>
      <c r="P236" s="103"/>
    </row>
    <row r="237" spans="5:16">
      <c r="E237" s="103"/>
      <c r="F237" s="103"/>
      <c r="G237" s="103"/>
      <c r="H237" s="103"/>
      <c r="I237" s="103"/>
      <c r="J237" s="103"/>
      <c r="K237" s="103"/>
      <c r="L237" s="103"/>
      <c r="M237" s="103"/>
      <c r="N237" s="103"/>
      <c r="O237" s="103"/>
      <c r="P237" s="103"/>
    </row>
    <row r="238" spans="5:16">
      <c r="E238" s="103"/>
      <c r="F238" s="103"/>
      <c r="G238" s="103"/>
      <c r="H238" s="103"/>
      <c r="I238" s="103"/>
      <c r="J238" s="103"/>
      <c r="K238" s="103"/>
      <c r="L238" s="103"/>
      <c r="M238" s="103"/>
      <c r="N238" s="103"/>
      <c r="O238" s="103"/>
      <c r="P238" s="103"/>
    </row>
    <row r="239" spans="5:16">
      <c r="E239" s="103"/>
      <c r="F239" s="103"/>
      <c r="G239" s="103"/>
      <c r="H239" s="103"/>
      <c r="I239" s="103"/>
      <c r="J239" s="103"/>
      <c r="K239" s="103"/>
      <c r="L239" s="103"/>
      <c r="M239" s="103"/>
      <c r="N239" s="103"/>
      <c r="O239" s="103"/>
      <c r="P239" s="103"/>
    </row>
    <row r="240" spans="5:16">
      <c r="E240" s="103"/>
      <c r="F240" s="103"/>
      <c r="G240" s="103"/>
      <c r="H240" s="103"/>
      <c r="I240" s="103"/>
      <c r="J240" s="103"/>
      <c r="K240" s="103"/>
      <c r="L240" s="103"/>
      <c r="M240" s="103"/>
      <c r="N240" s="103"/>
      <c r="O240" s="103"/>
      <c r="P240" s="103"/>
    </row>
    <row r="241" spans="5:16">
      <c r="E241" s="103"/>
      <c r="F241" s="103"/>
      <c r="G241" s="103"/>
      <c r="H241" s="103"/>
      <c r="I241" s="103"/>
      <c r="J241" s="103"/>
      <c r="K241" s="103"/>
      <c r="L241" s="103"/>
      <c r="M241" s="103"/>
      <c r="N241" s="103"/>
      <c r="O241" s="103"/>
      <c r="P241" s="103"/>
    </row>
    <row r="242" spans="5:16">
      <c r="E242" s="103"/>
      <c r="F242" s="103"/>
      <c r="G242" s="103"/>
      <c r="H242" s="103"/>
      <c r="I242" s="103"/>
      <c r="J242" s="103"/>
      <c r="K242" s="103"/>
      <c r="L242" s="103"/>
      <c r="M242" s="103"/>
      <c r="N242" s="103"/>
      <c r="O242" s="103"/>
      <c r="P242" s="103"/>
    </row>
    <row r="243" spans="5:16">
      <c r="E243" s="103"/>
      <c r="F243" s="103"/>
      <c r="G243" s="103"/>
      <c r="H243" s="103"/>
      <c r="I243" s="103"/>
      <c r="J243" s="103"/>
      <c r="K243" s="103"/>
      <c r="L243" s="103"/>
      <c r="M243" s="103"/>
      <c r="N243" s="103"/>
      <c r="O243" s="103"/>
      <c r="P243" s="103"/>
    </row>
    <row r="244" spans="5:16">
      <c r="E244" s="103"/>
      <c r="F244" s="103"/>
      <c r="G244" s="103"/>
      <c r="H244" s="103"/>
      <c r="I244" s="103"/>
      <c r="J244" s="103"/>
      <c r="K244" s="103"/>
      <c r="L244" s="103"/>
      <c r="M244" s="103"/>
      <c r="N244" s="103"/>
      <c r="O244" s="103"/>
      <c r="P244" s="103"/>
    </row>
    <row r="245" spans="5:16">
      <c r="E245" s="103"/>
      <c r="F245" s="103"/>
      <c r="G245" s="103"/>
      <c r="H245" s="103"/>
      <c r="I245" s="103"/>
      <c r="J245" s="103"/>
      <c r="K245" s="103"/>
      <c r="L245" s="103"/>
      <c r="M245" s="103"/>
      <c r="N245" s="103"/>
      <c r="O245" s="103"/>
      <c r="P245" s="103"/>
    </row>
    <row r="246" spans="5:16">
      <c r="E246" s="103"/>
      <c r="F246" s="103"/>
      <c r="G246" s="103"/>
      <c r="H246" s="103"/>
      <c r="I246" s="103"/>
      <c r="J246" s="103"/>
      <c r="K246" s="103"/>
      <c r="L246" s="103"/>
      <c r="M246" s="103"/>
      <c r="N246" s="103"/>
      <c r="O246" s="103"/>
      <c r="P246" s="103"/>
    </row>
    <row r="247" spans="5:16">
      <c r="E247" s="103"/>
      <c r="F247" s="103"/>
      <c r="G247" s="103"/>
      <c r="H247" s="103"/>
      <c r="I247" s="103"/>
      <c r="J247" s="103"/>
      <c r="K247" s="103"/>
      <c r="L247" s="103"/>
      <c r="M247" s="103"/>
      <c r="N247" s="103"/>
      <c r="O247" s="103"/>
      <c r="P247" s="103"/>
    </row>
    <row r="248" spans="5:16">
      <c r="E248" s="103"/>
      <c r="F248" s="103"/>
      <c r="G248" s="103"/>
      <c r="H248" s="103"/>
      <c r="I248" s="103"/>
      <c r="J248" s="103"/>
      <c r="K248" s="103"/>
      <c r="L248" s="103"/>
      <c r="M248" s="103"/>
      <c r="N248" s="103"/>
      <c r="O248" s="103"/>
      <c r="P248" s="103"/>
    </row>
    <row r="249" spans="5:16">
      <c r="E249" s="103"/>
      <c r="F249" s="103"/>
      <c r="G249" s="103"/>
      <c r="H249" s="103"/>
      <c r="I249" s="103"/>
      <c r="J249" s="103"/>
      <c r="K249" s="103"/>
      <c r="L249" s="103"/>
      <c r="M249" s="103"/>
      <c r="N249" s="103"/>
      <c r="O249" s="103"/>
      <c r="P249" s="103"/>
    </row>
    <row r="250" spans="5:16">
      <c r="E250" s="103"/>
      <c r="F250" s="103"/>
      <c r="G250" s="103"/>
      <c r="H250" s="103"/>
      <c r="I250" s="103"/>
      <c r="J250" s="103"/>
      <c r="K250" s="103"/>
      <c r="L250" s="103"/>
      <c r="M250" s="103"/>
      <c r="N250" s="103"/>
      <c r="O250" s="103"/>
      <c r="P250" s="103"/>
    </row>
    <row r="251" spans="5:16">
      <c r="E251" s="103"/>
      <c r="F251" s="103"/>
      <c r="G251" s="103"/>
      <c r="H251" s="103"/>
      <c r="I251" s="103"/>
      <c r="J251" s="103"/>
      <c r="K251" s="103"/>
      <c r="L251" s="103"/>
      <c r="M251" s="103"/>
      <c r="N251" s="103"/>
      <c r="O251" s="103"/>
      <c r="P251" s="103"/>
    </row>
    <row r="252" spans="5:16">
      <c r="E252" s="103"/>
      <c r="F252" s="103"/>
      <c r="G252" s="103"/>
      <c r="H252" s="103"/>
      <c r="I252" s="103"/>
      <c r="J252" s="103"/>
      <c r="K252" s="103"/>
      <c r="L252" s="103"/>
      <c r="M252" s="103"/>
      <c r="N252" s="103"/>
      <c r="O252" s="103"/>
      <c r="P252" s="103"/>
    </row>
    <row r="253" spans="5:16">
      <c r="E253" s="103"/>
      <c r="F253" s="103"/>
      <c r="G253" s="103"/>
      <c r="H253" s="103"/>
      <c r="I253" s="103"/>
      <c r="J253" s="103"/>
      <c r="K253" s="103"/>
      <c r="L253" s="103"/>
      <c r="M253" s="103"/>
      <c r="N253" s="103"/>
      <c r="O253" s="103"/>
      <c r="P253" s="103"/>
    </row>
    <row r="254" spans="5:16">
      <c r="E254" s="103"/>
      <c r="F254" s="103"/>
      <c r="G254" s="103"/>
      <c r="H254" s="103"/>
      <c r="I254" s="103"/>
      <c r="J254" s="103"/>
      <c r="K254" s="103"/>
      <c r="L254" s="103"/>
      <c r="M254" s="103"/>
      <c r="N254" s="103"/>
      <c r="O254" s="103"/>
      <c r="P254" s="103"/>
    </row>
    <row r="255" spans="5:16">
      <c r="E255" s="103"/>
      <c r="F255" s="103"/>
      <c r="G255" s="103"/>
      <c r="H255" s="103"/>
      <c r="I255" s="103"/>
      <c r="J255" s="103"/>
      <c r="K255" s="103"/>
      <c r="L255" s="103"/>
      <c r="M255" s="103"/>
      <c r="N255" s="103"/>
      <c r="O255" s="103"/>
      <c r="P255" s="103"/>
    </row>
    <row r="256" spans="5:16">
      <c r="E256" s="103"/>
      <c r="F256" s="103"/>
      <c r="G256" s="103"/>
      <c r="H256" s="103"/>
      <c r="I256" s="103"/>
      <c r="J256" s="103"/>
      <c r="K256" s="103"/>
      <c r="L256" s="103"/>
      <c r="M256" s="103"/>
      <c r="N256" s="103"/>
      <c r="O256" s="103"/>
      <c r="P256" s="103"/>
    </row>
    <row r="257" spans="5:16">
      <c r="E257" s="103"/>
      <c r="F257" s="103"/>
      <c r="G257" s="103"/>
      <c r="H257" s="103"/>
      <c r="I257" s="103"/>
      <c r="J257" s="103"/>
      <c r="K257" s="103"/>
      <c r="L257" s="103"/>
      <c r="M257" s="103"/>
      <c r="N257" s="103"/>
      <c r="O257" s="103"/>
      <c r="P257" s="103"/>
    </row>
    <row r="258" spans="5:16">
      <c r="E258" s="103"/>
      <c r="F258" s="103"/>
      <c r="G258" s="103"/>
      <c r="H258" s="103"/>
      <c r="I258" s="103"/>
      <c r="J258" s="103"/>
      <c r="K258" s="103"/>
      <c r="L258" s="103"/>
      <c r="M258" s="103"/>
      <c r="N258" s="103"/>
      <c r="O258" s="103"/>
      <c r="P258" s="103"/>
    </row>
    <row r="259" spans="5:16">
      <c r="E259" s="103"/>
      <c r="F259" s="103"/>
      <c r="G259" s="103"/>
      <c r="H259" s="103"/>
      <c r="I259" s="103"/>
      <c r="J259" s="103"/>
      <c r="K259" s="103"/>
      <c r="L259" s="103"/>
      <c r="M259" s="103"/>
      <c r="N259" s="103"/>
      <c r="O259" s="103"/>
      <c r="P259" s="103"/>
    </row>
    <row r="260" spans="5:16">
      <c r="E260" s="103"/>
      <c r="F260" s="103"/>
      <c r="G260" s="103"/>
      <c r="H260" s="103"/>
      <c r="I260" s="103"/>
      <c r="J260" s="103"/>
      <c r="K260" s="103"/>
      <c r="L260" s="103"/>
      <c r="M260" s="103"/>
      <c r="N260" s="103"/>
      <c r="O260" s="103"/>
      <c r="P260" s="103"/>
    </row>
    <row r="261" spans="5:16">
      <c r="E261" s="103"/>
      <c r="F261" s="103"/>
      <c r="G261" s="103"/>
      <c r="H261" s="103"/>
      <c r="I261" s="103"/>
      <c r="J261" s="103"/>
      <c r="K261" s="103"/>
      <c r="L261" s="103"/>
      <c r="M261" s="103"/>
      <c r="N261" s="103"/>
      <c r="O261" s="103"/>
      <c r="P261" s="103"/>
    </row>
    <row r="262" spans="5:16">
      <c r="E262" s="103"/>
      <c r="F262" s="103"/>
      <c r="G262" s="103"/>
      <c r="H262" s="103"/>
      <c r="I262" s="103"/>
      <c r="J262" s="103"/>
      <c r="K262" s="103"/>
      <c r="L262" s="103"/>
      <c r="M262" s="103"/>
      <c r="N262" s="103"/>
      <c r="O262" s="103"/>
      <c r="P262" s="103"/>
    </row>
    <row r="263" spans="5:16">
      <c r="E263" s="103"/>
      <c r="F263" s="103"/>
      <c r="G263" s="103"/>
      <c r="H263" s="103"/>
      <c r="I263" s="103"/>
      <c r="J263" s="103"/>
      <c r="K263" s="103"/>
      <c r="L263" s="103"/>
      <c r="M263" s="103"/>
      <c r="N263" s="103"/>
      <c r="O263" s="103"/>
      <c r="P263" s="103"/>
    </row>
    <row r="264" spans="5:16">
      <c r="E264" s="103"/>
      <c r="F264" s="103"/>
      <c r="G264" s="103"/>
      <c r="H264" s="103"/>
      <c r="I264" s="103"/>
      <c r="J264" s="103"/>
      <c r="K264" s="103"/>
      <c r="L264" s="103"/>
      <c r="M264" s="103"/>
      <c r="N264" s="103"/>
      <c r="O264" s="103"/>
      <c r="P264" s="103"/>
    </row>
    <row r="265" spans="5:16">
      <c r="E265" s="103"/>
      <c r="F265" s="103"/>
      <c r="G265" s="103"/>
      <c r="H265" s="103"/>
      <c r="I265" s="103"/>
      <c r="J265" s="103"/>
      <c r="K265" s="103"/>
      <c r="L265" s="103"/>
      <c r="M265" s="103"/>
      <c r="N265" s="103"/>
      <c r="O265" s="103"/>
      <c r="P265" s="103"/>
    </row>
    <row r="266" spans="5:16">
      <c r="E266" s="103"/>
      <c r="F266" s="103"/>
      <c r="G266" s="103"/>
      <c r="H266" s="103"/>
      <c r="I266" s="103"/>
      <c r="J266" s="103"/>
      <c r="K266" s="103"/>
      <c r="L266" s="103"/>
      <c r="M266" s="103"/>
      <c r="N266" s="103"/>
      <c r="O266" s="103"/>
      <c r="P266" s="103"/>
    </row>
    <row r="267" spans="5:16">
      <c r="E267" s="103"/>
      <c r="F267" s="103"/>
      <c r="G267" s="103"/>
      <c r="H267" s="103"/>
      <c r="I267" s="103"/>
      <c r="J267" s="103"/>
      <c r="K267" s="103"/>
      <c r="L267" s="103"/>
      <c r="M267" s="103"/>
      <c r="N267" s="103"/>
      <c r="O267" s="103"/>
      <c r="P267" s="103"/>
    </row>
    <row r="268" spans="5:16">
      <c r="E268" s="103"/>
      <c r="F268" s="103"/>
      <c r="G268" s="103"/>
      <c r="H268" s="103"/>
      <c r="I268" s="103"/>
      <c r="J268" s="103"/>
      <c r="K268" s="103"/>
      <c r="L268" s="103"/>
      <c r="M268" s="103"/>
      <c r="N268" s="103"/>
      <c r="O268" s="103"/>
      <c r="P268" s="103"/>
    </row>
    <row r="269" spans="5:16">
      <c r="E269" s="103"/>
      <c r="F269" s="103"/>
      <c r="G269" s="103"/>
      <c r="H269" s="103"/>
      <c r="I269" s="103"/>
      <c r="J269" s="103"/>
      <c r="K269" s="103"/>
      <c r="L269" s="103"/>
      <c r="M269" s="103"/>
      <c r="N269" s="103"/>
      <c r="O269" s="103"/>
      <c r="P269" s="103"/>
    </row>
    <row r="270" spans="5:16">
      <c r="E270" s="103"/>
      <c r="F270" s="103"/>
      <c r="G270" s="103"/>
      <c r="H270" s="103"/>
      <c r="I270" s="103"/>
      <c r="J270" s="103"/>
      <c r="K270" s="103"/>
      <c r="L270" s="103"/>
      <c r="M270" s="103"/>
      <c r="N270" s="103"/>
      <c r="O270" s="103"/>
      <c r="P270" s="103"/>
    </row>
    <row r="271" spans="5:16">
      <c r="E271" s="103"/>
      <c r="F271" s="103"/>
      <c r="G271" s="103"/>
      <c r="H271" s="103"/>
      <c r="I271" s="103"/>
      <c r="J271" s="103"/>
      <c r="K271" s="103"/>
      <c r="L271" s="103"/>
      <c r="M271" s="103"/>
      <c r="N271" s="103"/>
      <c r="O271" s="103"/>
      <c r="P271" s="103"/>
    </row>
    <row r="272" spans="5:16">
      <c r="E272" s="103"/>
      <c r="F272" s="103"/>
      <c r="G272" s="103"/>
      <c r="H272" s="103"/>
      <c r="I272" s="103"/>
      <c r="J272" s="103"/>
      <c r="K272" s="103"/>
      <c r="L272" s="103"/>
      <c r="M272" s="103"/>
      <c r="N272" s="103"/>
      <c r="O272" s="103"/>
      <c r="P272" s="103"/>
    </row>
    <row r="273" spans="5:16">
      <c r="E273" s="103"/>
      <c r="F273" s="103"/>
      <c r="G273" s="103"/>
      <c r="H273" s="103"/>
      <c r="I273" s="103"/>
      <c r="J273" s="103"/>
      <c r="K273" s="103"/>
      <c r="L273" s="103"/>
      <c r="M273" s="103"/>
      <c r="N273" s="103"/>
      <c r="O273" s="103"/>
      <c r="P273" s="103"/>
    </row>
  </sheetData>
  <mergeCells count="18">
    <mergeCell ref="A1:F1"/>
    <mergeCell ref="L2:X4"/>
    <mergeCell ref="AA2:AC4"/>
    <mergeCell ref="A7:A9"/>
    <mergeCell ref="B8:F8"/>
    <mergeCell ref="H8:L8"/>
    <mergeCell ref="N8:R8"/>
    <mergeCell ref="T8:X8"/>
    <mergeCell ref="B9:C9"/>
    <mergeCell ref="E9:F9"/>
    <mergeCell ref="A46:X46"/>
    <mergeCell ref="A48:E48"/>
    <mergeCell ref="H9:I9"/>
    <mergeCell ref="K9:L9"/>
    <mergeCell ref="N9:O9"/>
    <mergeCell ref="Q9:R9"/>
    <mergeCell ref="T9:U9"/>
    <mergeCell ref="W9:X9"/>
  </mergeCells>
  <hyperlinks>
    <hyperlink ref="A48" r:id="rId1" xr:uid="{D32C7E99-A3F0-42C6-9C2D-334FFC26B55F}"/>
  </hyperlinks>
  <pageMargins left="0.39370078740157483" right="0" top="0.19685039370078741" bottom="0" header="0" footer="0"/>
  <pageSetup paperSize="9" scale="90" orientation="portrait" r:id="rId2"/>
  <headerFooter alignWithMargins="0"/>
  <ignoredErrors>
    <ignoredError sqref="C23 I23 O23 C26:C27 I26:I27 O26:O2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3A93-FB91-4516-8677-F86883D4563E}">
  <sheetPr transitionEvaluation="1">
    <pageSetUpPr fitToPage="1"/>
  </sheetPr>
  <dimension ref="A1:IG137"/>
  <sheetViews>
    <sheetView showGridLines="0" zoomScaleNormal="100" workbookViewId="0">
      <selection sqref="A1:E1"/>
    </sheetView>
  </sheetViews>
  <sheetFormatPr baseColWidth="10" defaultColWidth="9.6640625" defaultRowHeight="10.199999999999999"/>
  <cols>
    <col min="1" max="1" width="22.6640625" style="316" customWidth="1"/>
    <col min="2" max="2" width="11.77734375" style="115" customWidth="1"/>
    <col min="3" max="3" width="2.6640625" style="322" customWidth="1"/>
    <col min="4" max="4" width="1.33203125" style="115" customWidth="1"/>
    <col min="5" max="5" width="11.77734375" style="115" customWidth="1"/>
    <col min="6" max="6" width="2.6640625" style="115" customWidth="1"/>
    <col min="7" max="7" width="1.33203125" style="115" customWidth="1"/>
    <col min="8" max="8" width="11.77734375" style="115" customWidth="1"/>
    <col min="9" max="9" width="2.6640625" style="115" customWidth="1"/>
    <col min="10" max="10" width="1.33203125" style="115" customWidth="1"/>
    <col min="11" max="11" width="11.77734375" style="115" customWidth="1"/>
    <col min="12" max="12" width="2.6640625" style="115" customWidth="1"/>
    <col min="13" max="13" width="1.33203125" style="115" customWidth="1"/>
    <col min="14" max="14" width="11.77734375" style="115" customWidth="1"/>
    <col min="15" max="15" width="2.6640625" style="115" customWidth="1"/>
    <col min="16" max="16" width="1.6640625" style="115" customWidth="1"/>
    <col min="17" max="16384" width="9.6640625" style="115"/>
  </cols>
  <sheetData>
    <row r="1" spans="1:23" ht="15" customHeight="1">
      <c r="A1" s="496" t="s">
        <v>20</v>
      </c>
      <c r="B1" s="492"/>
      <c r="C1" s="492"/>
      <c r="D1" s="492"/>
      <c r="E1" s="492"/>
      <c r="F1" s="275"/>
      <c r="G1" s="275"/>
      <c r="H1" s="276"/>
      <c r="I1" s="276"/>
      <c r="K1" s="262" t="s">
        <v>6</v>
      </c>
      <c r="L1" s="277"/>
      <c r="M1" s="278"/>
      <c r="N1" s="278"/>
      <c r="O1" s="278"/>
      <c r="P1" s="279"/>
      <c r="Q1" s="279"/>
    </row>
    <row r="2" spans="1:23" ht="12.6" customHeight="1">
      <c r="A2" s="280"/>
      <c r="B2" s="276"/>
      <c r="C2" s="281"/>
      <c r="D2" s="276"/>
      <c r="E2" s="275"/>
      <c r="F2" s="275"/>
      <c r="G2" s="275"/>
      <c r="H2" s="276"/>
      <c r="I2" s="276"/>
      <c r="J2" s="276"/>
      <c r="K2" s="490" t="s">
        <v>167</v>
      </c>
      <c r="L2" s="490"/>
      <c r="M2" s="490"/>
      <c r="N2" s="490"/>
      <c r="O2" s="490"/>
      <c r="R2" s="490"/>
      <c r="S2" s="490"/>
      <c r="T2" s="490"/>
      <c r="U2" s="490"/>
      <c r="V2" s="490"/>
      <c r="W2" s="490"/>
    </row>
    <row r="3" spans="1:23" ht="12.6" customHeight="1">
      <c r="A3" s="280"/>
      <c r="B3" s="280"/>
      <c r="C3" s="282"/>
      <c r="D3" s="280"/>
      <c r="E3" s="275"/>
      <c r="F3" s="275"/>
      <c r="G3" s="275"/>
      <c r="H3" s="276"/>
      <c r="I3" s="276"/>
      <c r="J3" s="283"/>
      <c r="K3" s="490"/>
      <c r="L3" s="490"/>
      <c r="M3" s="490"/>
      <c r="N3" s="490"/>
      <c r="O3" s="490"/>
      <c r="R3" s="490"/>
      <c r="S3" s="490"/>
      <c r="T3" s="490"/>
      <c r="U3" s="490"/>
      <c r="V3" s="490"/>
      <c r="W3" s="490"/>
    </row>
    <row r="4" spans="1:23" ht="12.6" customHeight="1">
      <c r="A4" s="275"/>
      <c r="B4" s="275"/>
      <c r="C4" s="284"/>
      <c r="D4" s="275"/>
      <c r="E4" s="275"/>
      <c r="F4" s="275"/>
      <c r="G4" s="275"/>
      <c r="H4" s="276"/>
      <c r="I4" s="276"/>
      <c r="J4" s="285"/>
      <c r="R4" s="286"/>
      <c r="S4" s="286"/>
      <c r="T4" s="286"/>
      <c r="U4" s="286"/>
      <c r="V4" s="286"/>
      <c r="W4" s="286"/>
    </row>
    <row r="5" spans="1:23" ht="11.1" customHeight="1">
      <c r="A5" s="275"/>
      <c r="B5" s="497"/>
      <c r="C5" s="497"/>
      <c r="D5" s="497"/>
      <c r="E5" s="497"/>
      <c r="F5" s="497"/>
      <c r="G5" s="497"/>
      <c r="H5" s="497"/>
      <c r="I5" s="497"/>
      <c r="J5" s="497"/>
      <c r="K5" s="497"/>
      <c r="L5" s="497"/>
      <c r="M5" s="497"/>
      <c r="N5" s="497"/>
      <c r="O5" s="497"/>
      <c r="P5" s="287"/>
    </row>
    <row r="6" spans="1:23" ht="12" customHeight="1" thickBot="1">
      <c r="A6" s="275"/>
      <c r="B6" s="288" t="s">
        <v>168</v>
      </c>
      <c r="C6" s="289"/>
      <c r="D6" s="290"/>
      <c r="E6" s="290"/>
      <c r="F6" s="290"/>
      <c r="G6" s="290"/>
      <c r="H6" s="290"/>
      <c r="I6" s="290"/>
      <c r="J6" s="290"/>
      <c r="K6" s="290"/>
      <c r="L6" s="290"/>
      <c r="M6" s="290"/>
      <c r="N6" s="290"/>
      <c r="O6" s="290"/>
      <c r="P6" s="291"/>
    </row>
    <row r="7" spans="1:23" ht="18" customHeight="1" thickBot="1">
      <c r="A7" s="275"/>
      <c r="B7" s="292" t="s">
        <v>60</v>
      </c>
      <c r="C7" s="293"/>
      <c r="D7" s="294"/>
      <c r="E7" s="292" t="s">
        <v>81</v>
      </c>
      <c r="F7" s="294"/>
      <c r="G7" s="295"/>
      <c r="H7" s="292" t="s">
        <v>83</v>
      </c>
      <c r="I7" s="294"/>
      <c r="J7" s="294"/>
      <c r="K7" s="292" t="s">
        <v>92</v>
      </c>
      <c r="L7" s="294"/>
      <c r="M7" s="295"/>
      <c r="N7" s="292" t="s">
        <v>93</v>
      </c>
      <c r="O7" s="292"/>
      <c r="P7" s="294"/>
    </row>
    <row r="8" spans="1:23" ht="5.0999999999999996" customHeight="1">
      <c r="A8" s="275"/>
      <c r="B8" s="296"/>
      <c r="C8" s="297"/>
      <c r="D8" s="295"/>
      <c r="E8" s="298"/>
      <c r="F8" s="299"/>
      <c r="G8" s="300"/>
      <c r="H8" s="300"/>
      <c r="I8" s="300"/>
      <c r="J8" s="295"/>
      <c r="K8" s="301"/>
      <c r="L8" s="302"/>
      <c r="M8" s="295"/>
      <c r="N8" s="303"/>
      <c r="O8" s="295"/>
      <c r="P8" s="302"/>
    </row>
    <row r="9" spans="1:23" ht="12" customHeight="1">
      <c r="A9" s="503" t="s">
        <v>107</v>
      </c>
      <c r="B9" s="285"/>
      <c r="C9" s="297"/>
      <c r="D9" s="295"/>
      <c r="E9" s="299"/>
      <c r="F9" s="299"/>
      <c r="G9" s="305"/>
      <c r="H9" s="305"/>
      <c r="I9" s="305"/>
      <c r="J9" s="306"/>
      <c r="K9" s="302"/>
      <c r="L9" s="302"/>
      <c r="M9" s="306"/>
      <c r="N9" s="303"/>
      <c r="O9" s="306"/>
      <c r="P9" s="302"/>
      <c r="R9" s="221"/>
    </row>
    <row r="10" spans="1:23" ht="10.5" customHeight="1">
      <c r="A10" s="307" t="s">
        <v>27</v>
      </c>
      <c r="B10" s="308">
        <v>3163921</v>
      </c>
      <c r="C10" s="309" t="s">
        <v>88</v>
      </c>
      <c r="D10" s="310"/>
      <c r="E10" s="308">
        <v>2259695</v>
      </c>
      <c r="F10" s="309" t="s">
        <v>88</v>
      </c>
      <c r="G10" s="311"/>
      <c r="H10" s="308">
        <v>942181</v>
      </c>
      <c r="I10" s="309" t="s">
        <v>88</v>
      </c>
      <c r="J10" s="310"/>
      <c r="K10" s="308">
        <v>517260</v>
      </c>
      <c r="L10" s="309" t="s">
        <v>88</v>
      </c>
      <c r="M10" s="311"/>
      <c r="N10" s="308">
        <v>23232</v>
      </c>
      <c r="O10" s="309" t="s">
        <v>88</v>
      </c>
      <c r="P10" s="310"/>
      <c r="Q10" s="312"/>
      <c r="R10" s="309"/>
    </row>
    <row r="11" spans="1:23" ht="10.5" customHeight="1">
      <c r="A11" s="307" t="s">
        <v>28</v>
      </c>
      <c r="B11" s="308">
        <v>2032035</v>
      </c>
      <c r="C11" s="309" t="s">
        <v>88</v>
      </c>
      <c r="D11" s="310"/>
      <c r="E11" s="308">
        <v>1675884</v>
      </c>
      <c r="F11" s="309" t="s">
        <v>88</v>
      </c>
      <c r="G11" s="311"/>
      <c r="H11" s="308">
        <v>247874</v>
      </c>
      <c r="I11" s="309" t="s">
        <v>88</v>
      </c>
      <c r="J11" s="310"/>
      <c r="K11" s="308">
        <v>114790</v>
      </c>
      <c r="L11" s="309" t="s">
        <v>88</v>
      </c>
      <c r="M11" s="311"/>
      <c r="N11" s="177" t="s">
        <v>133</v>
      </c>
      <c r="O11" s="309" t="s">
        <v>88</v>
      </c>
      <c r="P11" s="310"/>
      <c r="Q11" s="312"/>
      <c r="R11" s="312"/>
    </row>
    <row r="12" spans="1:23" ht="10.5" customHeight="1">
      <c r="A12" s="307" t="s">
        <v>54</v>
      </c>
      <c r="B12" s="308">
        <v>2944342</v>
      </c>
      <c r="C12" s="309" t="s">
        <v>88</v>
      </c>
      <c r="D12" s="310"/>
      <c r="E12" s="308">
        <v>2492579</v>
      </c>
      <c r="F12" s="309" t="s">
        <v>88</v>
      </c>
      <c r="G12" s="311"/>
      <c r="H12" s="308">
        <v>385699</v>
      </c>
      <c r="I12" s="309" t="s">
        <v>88</v>
      </c>
      <c r="J12" s="310"/>
      <c r="K12" s="308">
        <v>661243</v>
      </c>
      <c r="L12" s="309" t="s">
        <v>88</v>
      </c>
      <c r="M12" s="311"/>
      <c r="N12" s="308">
        <v>0</v>
      </c>
      <c r="O12" s="309" t="s">
        <v>88</v>
      </c>
      <c r="P12" s="310"/>
      <c r="Q12" s="312"/>
      <c r="R12" s="312"/>
    </row>
    <row r="13" spans="1:23" ht="10.5" customHeight="1">
      <c r="A13" s="307" t="s">
        <v>108</v>
      </c>
      <c r="B13" s="308">
        <v>1494195</v>
      </c>
      <c r="C13" s="309" t="s">
        <v>68</v>
      </c>
      <c r="D13" s="310"/>
      <c r="E13" s="308">
        <v>1120390</v>
      </c>
      <c r="F13" s="309" t="s">
        <v>68</v>
      </c>
      <c r="G13" s="311"/>
      <c r="H13" s="308">
        <v>286723</v>
      </c>
      <c r="I13" s="309" t="s">
        <v>88</v>
      </c>
      <c r="J13" s="310"/>
      <c r="K13" s="308">
        <v>116155</v>
      </c>
      <c r="L13" s="309" t="s">
        <v>88</v>
      </c>
      <c r="M13" s="311"/>
      <c r="N13" s="177" t="s">
        <v>133</v>
      </c>
      <c r="O13" s="309" t="s">
        <v>88</v>
      </c>
      <c r="P13" s="310"/>
      <c r="Q13" s="312"/>
      <c r="R13" s="312"/>
    </row>
    <row r="14" spans="1:23" ht="10.5" customHeight="1">
      <c r="A14" s="307" t="s">
        <v>30</v>
      </c>
      <c r="B14" s="308">
        <v>23676800</v>
      </c>
      <c r="C14" s="309" t="s">
        <v>68</v>
      </c>
      <c r="D14" s="310"/>
      <c r="E14" s="308">
        <v>19988685</v>
      </c>
      <c r="F14" s="309" t="s">
        <v>68</v>
      </c>
      <c r="G14" s="311"/>
      <c r="H14" s="308">
        <v>2171424</v>
      </c>
      <c r="I14" s="309" t="s">
        <v>68</v>
      </c>
      <c r="J14" s="310"/>
      <c r="K14" s="308">
        <v>5874255</v>
      </c>
      <c r="L14" s="309" t="s">
        <v>68</v>
      </c>
      <c r="M14" s="311"/>
      <c r="N14" s="308">
        <v>8437</v>
      </c>
      <c r="O14" s="309" t="s">
        <v>88</v>
      </c>
      <c r="P14" s="310"/>
      <c r="Q14" s="221"/>
      <c r="R14" s="312"/>
    </row>
    <row r="15" spans="1:23" ht="10.5" customHeight="1">
      <c r="A15" s="307" t="s">
        <v>31</v>
      </c>
      <c r="B15" s="308">
        <v>430204</v>
      </c>
      <c r="C15" s="309" t="s">
        <v>88</v>
      </c>
      <c r="D15" s="310"/>
      <c r="E15" s="308">
        <v>317623</v>
      </c>
      <c r="F15" s="309" t="s">
        <v>88</v>
      </c>
      <c r="G15" s="311"/>
      <c r="H15" s="308">
        <v>105926</v>
      </c>
      <c r="I15" s="309" t="s">
        <v>88</v>
      </c>
      <c r="J15" s="310"/>
      <c r="K15" s="308">
        <v>6655</v>
      </c>
      <c r="L15" s="309" t="s">
        <v>88</v>
      </c>
      <c r="M15" s="311"/>
      <c r="N15" s="177" t="s">
        <v>133</v>
      </c>
      <c r="O15" s="309" t="s">
        <v>88</v>
      </c>
      <c r="P15" s="310"/>
      <c r="Q15" s="312"/>
      <c r="R15" s="312"/>
    </row>
    <row r="16" spans="1:23" ht="10.5" customHeight="1">
      <c r="A16" s="307" t="s">
        <v>109</v>
      </c>
      <c r="B16" s="308">
        <v>1114908</v>
      </c>
      <c r="C16" s="309" t="s">
        <v>88</v>
      </c>
      <c r="D16" s="310"/>
      <c r="E16" s="308">
        <v>708580</v>
      </c>
      <c r="F16" s="309" t="s">
        <v>88</v>
      </c>
      <c r="G16" s="311"/>
      <c r="H16" s="308">
        <v>215253</v>
      </c>
      <c r="I16" s="309" t="s">
        <v>88</v>
      </c>
      <c r="J16" s="310"/>
      <c r="K16" s="308">
        <v>191075</v>
      </c>
      <c r="L16" s="309" t="s">
        <v>88</v>
      </c>
      <c r="M16" s="311"/>
      <c r="N16" s="308">
        <v>0</v>
      </c>
      <c r="O16" s="309" t="s">
        <v>88</v>
      </c>
      <c r="P16" s="310"/>
      <c r="Q16" s="312"/>
      <c r="R16" s="312"/>
    </row>
    <row r="17" spans="1:18" ht="10.5" customHeight="1">
      <c r="A17" s="307" t="s">
        <v>110</v>
      </c>
      <c r="B17" s="308">
        <v>2431715</v>
      </c>
      <c r="C17" s="107" t="s">
        <v>25</v>
      </c>
      <c r="D17" s="310"/>
      <c r="E17" s="308">
        <v>1956394</v>
      </c>
      <c r="F17" s="107" t="s">
        <v>25</v>
      </c>
      <c r="G17" s="311"/>
      <c r="H17" s="308">
        <v>105692</v>
      </c>
      <c r="I17" s="107" t="s">
        <v>25</v>
      </c>
      <c r="J17" s="310"/>
      <c r="K17" s="308">
        <v>609730</v>
      </c>
      <c r="L17" s="107" t="s">
        <v>25</v>
      </c>
      <c r="N17" s="308">
        <v>759</v>
      </c>
      <c r="O17" s="107" t="s">
        <v>25</v>
      </c>
      <c r="P17" s="310"/>
      <c r="Q17" s="312"/>
      <c r="R17" s="312"/>
    </row>
    <row r="18" spans="1:18" ht="10.5" customHeight="1">
      <c r="A18" s="307" t="s">
        <v>111</v>
      </c>
      <c r="B18" s="308">
        <v>10090464</v>
      </c>
      <c r="C18" s="309" t="s">
        <v>88</v>
      </c>
      <c r="D18" s="310"/>
      <c r="E18" s="308">
        <v>7069115</v>
      </c>
      <c r="F18" s="309" t="s">
        <v>88</v>
      </c>
      <c r="G18" s="311"/>
      <c r="H18" s="308">
        <v>1149087</v>
      </c>
      <c r="I18" s="309" t="s">
        <v>88</v>
      </c>
      <c r="J18" s="310"/>
      <c r="K18" s="308">
        <v>2858359</v>
      </c>
      <c r="L18" s="309" t="s">
        <v>88</v>
      </c>
      <c r="M18" s="311"/>
      <c r="N18" s="308">
        <v>283</v>
      </c>
      <c r="O18" s="309" t="s">
        <v>88</v>
      </c>
      <c r="P18" s="310"/>
      <c r="Q18" s="312"/>
      <c r="R18" s="312"/>
    </row>
    <row r="19" spans="1:18" ht="10.5" customHeight="1">
      <c r="A19" s="307" t="s">
        <v>112</v>
      </c>
      <c r="B19" s="308">
        <v>20556173</v>
      </c>
      <c r="C19" s="309" t="s">
        <v>68</v>
      </c>
      <c r="D19" s="310"/>
      <c r="E19" s="308">
        <v>17040084</v>
      </c>
      <c r="F19" s="309" t="s">
        <v>68</v>
      </c>
      <c r="G19" s="311"/>
      <c r="H19" s="308">
        <v>3454465</v>
      </c>
      <c r="I19" s="309" t="s">
        <v>88</v>
      </c>
      <c r="J19" s="310"/>
      <c r="K19" s="308">
        <v>4376000</v>
      </c>
      <c r="L19" s="309" t="s">
        <v>68</v>
      </c>
      <c r="M19" s="311"/>
      <c r="N19" s="308">
        <v>12005</v>
      </c>
      <c r="O19" s="309" t="s">
        <v>88</v>
      </c>
      <c r="P19" s="310"/>
      <c r="Q19" s="312"/>
      <c r="R19" s="312"/>
    </row>
    <row r="20" spans="1:18" ht="10.5" customHeight="1">
      <c r="A20" s="307" t="s">
        <v>36</v>
      </c>
      <c r="B20" s="308">
        <v>1227671</v>
      </c>
      <c r="C20" s="309" t="s">
        <v>88</v>
      </c>
      <c r="D20" s="310"/>
      <c r="E20" s="308">
        <v>899504</v>
      </c>
      <c r="F20" s="309" t="s">
        <v>68</v>
      </c>
      <c r="G20" s="311"/>
      <c r="H20" s="308">
        <v>99291</v>
      </c>
      <c r="I20" s="309" t="s">
        <v>68</v>
      </c>
      <c r="J20" s="310"/>
      <c r="K20" s="308">
        <v>228497</v>
      </c>
      <c r="L20" s="309" t="s">
        <v>88</v>
      </c>
      <c r="M20" s="311"/>
      <c r="N20" s="308">
        <v>379</v>
      </c>
      <c r="O20" s="309" t="s">
        <v>88</v>
      </c>
      <c r="P20" s="310"/>
      <c r="Q20" s="312"/>
      <c r="R20" s="312"/>
    </row>
    <row r="21" spans="1:18" ht="10.5" customHeight="1">
      <c r="A21" s="307" t="s">
        <v>113</v>
      </c>
      <c r="B21" s="308">
        <v>15694751</v>
      </c>
      <c r="C21" s="309" t="s">
        <v>88</v>
      </c>
      <c r="D21" s="310"/>
      <c r="E21" s="308">
        <v>12426492</v>
      </c>
      <c r="F21" s="309" t="s">
        <v>88</v>
      </c>
      <c r="G21" s="311"/>
      <c r="H21" s="308">
        <v>1604934</v>
      </c>
      <c r="I21" s="309" t="s">
        <v>88</v>
      </c>
      <c r="J21" s="310"/>
      <c r="K21" s="308">
        <v>4265870</v>
      </c>
      <c r="L21" s="309" t="s">
        <v>88</v>
      </c>
      <c r="M21" s="311"/>
      <c r="N21" s="308">
        <v>10684</v>
      </c>
      <c r="O21" s="309" t="s">
        <v>88</v>
      </c>
      <c r="P21" s="310"/>
      <c r="Q21" s="312"/>
      <c r="R21" s="312"/>
    </row>
    <row r="22" spans="1:18" ht="10.5" customHeight="1">
      <c r="A22" s="307" t="s">
        <v>38</v>
      </c>
      <c r="B22" s="308">
        <v>178940</v>
      </c>
      <c r="C22" s="309" t="s">
        <v>88</v>
      </c>
      <c r="D22" s="310"/>
      <c r="E22" s="308">
        <v>152010</v>
      </c>
      <c r="F22" s="309" t="s">
        <v>88</v>
      </c>
      <c r="G22" s="311"/>
      <c r="H22" s="308">
        <v>15955</v>
      </c>
      <c r="I22" s="309" t="s">
        <v>88</v>
      </c>
      <c r="J22" s="310"/>
      <c r="K22" s="308">
        <v>35039</v>
      </c>
      <c r="L22" s="309" t="s">
        <v>88</v>
      </c>
      <c r="M22" s="311"/>
      <c r="N22" s="308" t="s">
        <v>133</v>
      </c>
      <c r="O22" s="309" t="s">
        <v>88</v>
      </c>
      <c r="P22" s="310"/>
      <c r="Q22" s="312"/>
      <c r="R22" s="312"/>
    </row>
    <row r="23" spans="1:18" ht="10.5" customHeight="1">
      <c r="A23" s="307" t="s">
        <v>39</v>
      </c>
      <c r="B23" s="308">
        <v>571631</v>
      </c>
      <c r="C23" s="309" t="s">
        <v>88</v>
      </c>
      <c r="D23" s="310"/>
      <c r="E23" s="308">
        <v>453844</v>
      </c>
      <c r="F23" s="309" t="s">
        <v>88</v>
      </c>
      <c r="G23" s="311"/>
      <c r="H23" s="308">
        <v>104294</v>
      </c>
      <c r="I23" s="309" t="s">
        <v>88</v>
      </c>
      <c r="J23" s="310"/>
      <c r="K23" s="308">
        <v>15731</v>
      </c>
      <c r="L23" s="309" t="s">
        <v>88</v>
      </c>
      <c r="M23" s="311"/>
      <c r="N23" s="177" t="s">
        <v>133</v>
      </c>
      <c r="O23" s="309" t="s">
        <v>88</v>
      </c>
      <c r="P23" s="310"/>
      <c r="Q23" s="312"/>
      <c r="R23" s="312"/>
    </row>
    <row r="24" spans="1:18" ht="10.5" customHeight="1">
      <c r="A24" s="307" t="s">
        <v>40</v>
      </c>
      <c r="B24" s="308">
        <v>926305</v>
      </c>
      <c r="C24" s="309" t="s">
        <v>88</v>
      </c>
      <c r="D24" s="310"/>
      <c r="E24" s="308">
        <v>733504</v>
      </c>
      <c r="F24" s="309" t="s">
        <v>88</v>
      </c>
      <c r="G24" s="311"/>
      <c r="H24" s="308">
        <v>148485</v>
      </c>
      <c r="I24" s="309" t="s">
        <v>88</v>
      </c>
      <c r="J24" s="310"/>
      <c r="K24" s="308">
        <v>252467</v>
      </c>
      <c r="L24" s="309" t="s">
        <v>88</v>
      </c>
      <c r="M24" s="311"/>
      <c r="N24" s="308">
        <v>74</v>
      </c>
      <c r="O24" s="309" t="s">
        <v>88</v>
      </c>
      <c r="P24" s="310"/>
      <c r="Q24" s="312"/>
      <c r="R24" s="312"/>
    </row>
    <row r="25" spans="1:18" ht="10.5" customHeight="1">
      <c r="A25" s="307" t="s">
        <v>114</v>
      </c>
      <c r="B25" s="308">
        <v>222296</v>
      </c>
      <c r="C25" s="309" t="s">
        <v>88</v>
      </c>
      <c r="D25" s="310"/>
      <c r="E25" s="308">
        <v>163890</v>
      </c>
      <c r="F25" s="309" t="s">
        <v>88</v>
      </c>
      <c r="G25" s="311"/>
      <c r="H25" s="308">
        <v>21457</v>
      </c>
      <c r="I25" s="309" t="s">
        <v>88</v>
      </c>
      <c r="J25" s="310"/>
      <c r="K25" s="308">
        <v>50053</v>
      </c>
      <c r="L25" s="309" t="s">
        <v>88</v>
      </c>
      <c r="M25" s="311"/>
      <c r="N25" s="308">
        <v>1902</v>
      </c>
      <c r="O25" s="309" t="s">
        <v>88</v>
      </c>
      <c r="P25" s="310"/>
      <c r="Q25" s="312"/>
      <c r="R25" s="312"/>
    </row>
    <row r="26" spans="1:18" ht="10.5" customHeight="1">
      <c r="A26" s="307" t="s">
        <v>42</v>
      </c>
      <c r="B26" s="308">
        <v>2092962</v>
      </c>
      <c r="C26" s="309" t="s">
        <v>88</v>
      </c>
      <c r="D26" s="310"/>
      <c r="E26" s="308">
        <v>1989617</v>
      </c>
      <c r="F26" s="309" t="s">
        <v>88</v>
      </c>
      <c r="G26" s="311"/>
      <c r="H26" s="177" t="s">
        <v>133</v>
      </c>
      <c r="I26" s="309" t="s">
        <v>88</v>
      </c>
      <c r="J26" s="310"/>
      <c r="K26" s="308">
        <v>720513</v>
      </c>
      <c r="L26" s="309" t="s">
        <v>88</v>
      </c>
      <c r="M26" s="311"/>
      <c r="N26" s="177" t="s">
        <v>133</v>
      </c>
      <c r="O26" s="309" t="s">
        <v>88</v>
      </c>
      <c r="P26" s="310"/>
      <c r="Q26" s="312"/>
      <c r="R26" s="312"/>
    </row>
    <row r="27" spans="1:18" ht="10.5" customHeight="1">
      <c r="A27" s="307" t="s">
        <v>43</v>
      </c>
      <c r="B27" s="308">
        <v>101071</v>
      </c>
      <c r="C27" s="309" t="s">
        <v>88</v>
      </c>
      <c r="D27" s="310"/>
      <c r="E27" s="308">
        <v>75792</v>
      </c>
      <c r="F27" s="309" t="s">
        <v>88</v>
      </c>
      <c r="G27" s="311"/>
      <c r="H27" s="308">
        <v>8594</v>
      </c>
      <c r="I27" s="309" t="s">
        <v>88</v>
      </c>
      <c r="J27" s="310"/>
      <c r="K27" s="308">
        <v>17760</v>
      </c>
      <c r="L27" s="309" t="s">
        <v>88</v>
      </c>
      <c r="M27" s="311"/>
      <c r="N27" s="308">
        <v>4</v>
      </c>
      <c r="O27" s="309" t="s">
        <v>68</v>
      </c>
      <c r="P27" s="310"/>
      <c r="Q27" s="312"/>
      <c r="R27" s="312"/>
    </row>
    <row r="28" spans="1:18" ht="10.5" customHeight="1">
      <c r="A28" s="307" t="s">
        <v>115</v>
      </c>
      <c r="B28" s="308">
        <v>4412400</v>
      </c>
      <c r="C28" s="309" t="s">
        <v>88</v>
      </c>
      <c r="D28" s="310"/>
      <c r="E28" s="308">
        <v>3588200</v>
      </c>
      <c r="F28" s="309" t="s">
        <v>88</v>
      </c>
      <c r="G28" s="311"/>
      <c r="H28" s="308">
        <v>801500</v>
      </c>
      <c r="I28" s="309" t="s">
        <v>88</v>
      </c>
      <c r="J28" s="310"/>
      <c r="K28" s="308">
        <v>575500</v>
      </c>
      <c r="L28" s="309" t="s">
        <v>88</v>
      </c>
      <c r="M28" s="311"/>
      <c r="N28" s="177" t="s">
        <v>133</v>
      </c>
      <c r="O28" s="309" t="s">
        <v>88</v>
      </c>
      <c r="P28" s="310"/>
      <c r="Q28" s="312"/>
      <c r="R28" s="312"/>
    </row>
    <row r="29" spans="1:18" ht="10.5" customHeight="1">
      <c r="A29" s="307" t="s">
        <v>45</v>
      </c>
      <c r="B29" s="308">
        <v>2576050</v>
      </c>
      <c r="C29" s="309" t="s">
        <v>88</v>
      </c>
      <c r="D29" s="310"/>
      <c r="E29" s="308">
        <v>2156797</v>
      </c>
      <c r="F29" s="309" t="s">
        <v>88</v>
      </c>
      <c r="G29" s="311"/>
      <c r="H29" s="308">
        <v>182003</v>
      </c>
      <c r="I29" s="309" t="s">
        <v>88</v>
      </c>
      <c r="J29" s="310"/>
      <c r="K29" s="308">
        <v>576254</v>
      </c>
      <c r="L29" s="309" t="s">
        <v>88</v>
      </c>
      <c r="M29" s="311"/>
      <c r="N29" s="308">
        <v>668</v>
      </c>
      <c r="O29" s="309" t="s">
        <v>88</v>
      </c>
      <c r="P29" s="310"/>
      <c r="Q29" s="312"/>
      <c r="R29" s="312"/>
    </row>
    <row r="30" spans="1:18" ht="10.5" customHeight="1">
      <c r="A30" s="307" t="s">
        <v>46</v>
      </c>
      <c r="B30" s="308">
        <v>10505618</v>
      </c>
      <c r="C30" s="309" t="s">
        <v>88</v>
      </c>
      <c r="D30" s="310"/>
      <c r="E30" s="308">
        <v>8143281</v>
      </c>
      <c r="F30" s="309" t="s">
        <v>88</v>
      </c>
      <c r="G30" s="311"/>
      <c r="H30" s="308">
        <v>964111</v>
      </c>
      <c r="I30" s="309" t="s">
        <v>88</v>
      </c>
      <c r="J30" s="310"/>
      <c r="K30" s="308">
        <v>1403656</v>
      </c>
      <c r="L30" s="309" t="s">
        <v>88</v>
      </c>
      <c r="M30" s="311"/>
      <c r="N30" s="308">
        <v>48628</v>
      </c>
      <c r="O30" s="309" t="s">
        <v>88</v>
      </c>
      <c r="P30" s="310"/>
      <c r="Q30" s="312"/>
      <c r="R30" s="312"/>
    </row>
    <row r="31" spans="1:18" ht="10.5" customHeight="1">
      <c r="A31" s="307" t="s">
        <v>116</v>
      </c>
      <c r="B31" s="308">
        <v>2892564</v>
      </c>
      <c r="C31" s="309" t="s">
        <v>88</v>
      </c>
      <c r="D31" s="310"/>
      <c r="E31" s="308">
        <v>2322707</v>
      </c>
      <c r="F31" s="309" t="s">
        <v>88</v>
      </c>
      <c r="G31" s="311"/>
      <c r="H31" s="308">
        <v>234702</v>
      </c>
      <c r="I31" s="309" t="s">
        <v>88</v>
      </c>
      <c r="J31" s="310"/>
      <c r="K31" s="308">
        <v>861435</v>
      </c>
      <c r="L31" s="309" t="s">
        <v>88</v>
      </c>
      <c r="M31" s="311"/>
      <c r="N31" s="308">
        <v>3179</v>
      </c>
      <c r="O31" s="309" t="s">
        <v>88</v>
      </c>
      <c r="P31" s="310"/>
      <c r="Q31" s="312"/>
      <c r="R31" s="312"/>
    </row>
    <row r="32" spans="1:18" ht="10.5" customHeight="1">
      <c r="A32" s="307" t="s">
        <v>48</v>
      </c>
      <c r="B32" s="308">
        <v>4993076</v>
      </c>
      <c r="C32" s="309" t="s">
        <v>88</v>
      </c>
      <c r="D32" s="310"/>
      <c r="E32" s="308">
        <v>4155622</v>
      </c>
      <c r="F32" s="309" t="s">
        <v>88</v>
      </c>
      <c r="G32" s="311"/>
      <c r="H32" s="308">
        <v>343356</v>
      </c>
      <c r="I32" s="309" t="s">
        <v>88</v>
      </c>
      <c r="J32" s="310"/>
      <c r="K32" s="308">
        <v>494098</v>
      </c>
      <c r="L32" s="309" t="s">
        <v>88</v>
      </c>
      <c r="M32" s="311"/>
      <c r="N32" s="177" t="s">
        <v>133</v>
      </c>
      <c r="O32" s="309" t="s">
        <v>88</v>
      </c>
      <c r="P32" s="310"/>
      <c r="Q32" s="312"/>
      <c r="R32" s="312"/>
    </row>
    <row r="33" spans="1:18" ht="10.5" customHeight="1">
      <c r="A33" s="307" t="s">
        <v>49</v>
      </c>
      <c r="B33" s="308">
        <v>675196</v>
      </c>
      <c r="C33" s="309" t="s">
        <v>88</v>
      </c>
      <c r="D33" s="310"/>
      <c r="E33" s="308">
        <v>573428</v>
      </c>
      <c r="F33" s="309" t="s">
        <v>88</v>
      </c>
      <c r="G33" s="311"/>
      <c r="H33" s="308">
        <v>20589</v>
      </c>
      <c r="I33" s="309" t="s">
        <v>88</v>
      </c>
      <c r="J33" s="310"/>
      <c r="K33" s="308">
        <v>154643</v>
      </c>
      <c r="L33" s="309" t="s">
        <v>88</v>
      </c>
      <c r="M33" s="311"/>
      <c r="N33" s="177" t="s">
        <v>133</v>
      </c>
      <c r="O33" s="309" t="s">
        <v>88</v>
      </c>
      <c r="P33" s="310"/>
      <c r="Q33" s="312"/>
      <c r="R33" s="312"/>
    </row>
    <row r="34" spans="1:18" ht="10.5" customHeight="1">
      <c r="A34" s="307" t="s">
        <v>50</v>
      </c>
      <c r="B34" s="308">
        <v>1814337</v>
      </c>
      <c r="C34" s="309" t="s">
        <v>88</v>
      </c>
      <c r="D34" s="310"/>
      <c r="E34" s="308">
        <v>1449263</v>
      </c>
      <c r="F34" s="309" t="s">
        <v>88</v>
      </c>
      <c r="G34" s="311"/>
      <c r="H34" s="308">
        <v>293743</v>
      </c>
      <c r="I34" s="309" t="s">
        <v>88</v>
      </c>
      <c r="J34" s="310"/>
      <c r="K34" s="308">
        <v>373031</v>
      </c>
      <c r="L34" s="309" t="s">
        <v>88</v>
      </c>
      <c r="M34" s="311"/>
      <c r="N34" s="308">
        <v>12894</v>
      </c>
      <c r="O34" s="309" t="s">
        <v>88</v>
      </c>
      <c r="P34" s="310"/>
      <c r="Q34" s="312"/>
      <c r="R34" s="312"/>
    </row>
    <row r="35" spans="1:18" ht="10.5" customHeight="1">
      <c r="A35" s="307" t="s">
        <v>51</v>
      </c>
      <c r="B35" s="308">
        <v>1648018</v>
      </c>
      <c r="C35" s="309" t="s">
        <v>88</v>
      </c>
      <c r="D35" s="310"/>
      <c r="E35" s="308">
        <v>1440082</v>
      </c>
      <c r="F35" s="309" t="s">
        <v>88</v>
      </c>
      <c r="G35" s="311"/>
      <c r="H35" s="308">
        <v>182586</v>
      </c>
      <c r="I35" s="309" t="s">
        <v>88</v>
      </c>
      <c r="J35" s="310"/>
      <c r="K35" s="308">
        <v>230438</v>
      </c>
      <c r="L35" s="309" t="s">
        <v>88</v>
      </c>
      <c r="M35" s="311"/>
      <c r="N35" s="308">
        <v>0</v>
      </c>
      <c r="O35" s="309" t="s">
        <v>88</v>
      </c>
      <c r="P35" s="310"/>
      <c r="Q35" s="312"/>
      <c r="R35" s="312"/>
    </row>
    <row r="36" spans="1:18" ht="10.5" customHeight="1">
      <c r="A36" s="307" t="s">
        <v>52</v>
      </c>
      <c r="B36" s="308">
        <v>2818737</v>
      </c>
      <c r="C36" s="309" t="s">
        <v>25</v>
      </c>
      <c r="D36" s="310"/>
      <c r="E36" s="308">
        <v>2520552</v>
      </c>
      <c r="F36" s="309" t="s">
        <v>25</v>
      </c>
      <c r="G36" s="311"/>
      <c r="H36" s="308">
        <v>255666</v>
      </c>
      <c r="I36" s="309" t="s">
        <v>25</v>
      </c>
      <c r="J36" s="310"/>
      <c r="K36" s="308">
        <v>262474</v>
      </c>
      <c r="L36" s="309" t="s">
        <v>25</v>
      </c>
      <c r="M36" s="311"/>
      <c r="N36" s="177" t="s">
        <v>133</v>
      </c>
      <c r="O36" s="309" t="s">
        <v>88</v>
      </c>
      <c r="P36" s="310"/>
      <c r="Q36" s="312"/>
      <c r="R36" s="312"/>
    </row>
    <row r="37" spans="1:18" ht="10.5" customHeight="1">
      <c r="A37" s="307" t="s">
        <v>146</v>
      </c>
      <c r="B37" s="308" t="s">
        <v>133</v>
      </c>
      <c r="C37" s="107" t="s">
        <v>88</v>
      </c>
      <c r="D37" s="310"/>
      <c r="E37" s="308" t="s">
        <v>133</v>
      </c>
      <c r="F37" s="107" t="s">
        <v>88</v>
      </c>
      <c r="G37" s="311"/>
      <c r="H37" s="308" t="s">
        <v>133</v>
      </c>
      <c r="I37" s="107" t="s">
        <v>88</v>
      </c>
      <c r="J37" s="310"/>
      <c r="K37" s="308" t="s">
        <v>133</v>
      </c>
      <c r="L37" s="107" t="s">
        <v>88</v>
      </c>
      <c r="M37" s="311"/>
      <c r="N37" s="177" t="s">
        <v>133</v>
      </c>
      <c r="O37" s="309" t="s">
        <v>88</v>
      </c>
      <c r="P37" s="310"/>
      <c r="Q37" s="312"/>
      <c r="R37" s="312"/>
    </row>
    <row r="38" spans="1:18" ht="10.199999999999999" customHeight="1">
      <c r="A38" s="307"/>
      <c r="B38" s="308"/>
      <c r="C38" s="309"/>
      <c r="D38" s="310"/>
      <c r="E38" s="308"/>
      <c r="F38" s="309"/>
      <c r="G38" s="311"/>
      <c r="H38" s="308"/>
      <c r="I38" s="309"/>
      <c r="J38" s="310"/>
      <c r="K38" s="308"/>
      <c r="L38" s="309"/>
      <c r="M38" s="311"/>
      <c r="N38" s="308"/>
      <c r="O38" s="309"/>
      <c r="P38" s="310"/>
      <c r="Q38" s="312"/>
      <c r="R38" s="312"/>
    </row>
    <row r="39" spans="1:18" ht="12" customHeight="1">
      <c r="A39" s="503" t="s">
        <v>117</v>
      </c>
      <c r="B39" s="313"/>
      <c r="C39" s="314"/>
      <c r="D39" s="315"/>
      <c r="E39" s="313"/>
      <c r="F39" s="314"/>
      <c r="G39" s="311"/>
      <c r="H39" s="313"/>
      <c r="I39" s="314"/>
      <c r="J39" s="315"/>
      <c r="K39" s="313"/>
      <c r="L39" s="314"/>
      <c r="M39" s="311"/>
      <c r="N39" s="313"/>
      <c r="O39" s="314"/>
      <c r="P39" s="313"/>
      <c r="Q39" s="312"/>
      <c r="R39" s="312"/>
    </row>
    <row r="40" spans="1:18" ht="10.5" customHeight="1">
      <c r="A40" s="307" t="s">
        <v>27</v>
      </c>
      <c r="B40" s="308">
        <v>1508091</v>
      </c>
      <c r="C40" s="309" t="s">
        <v>88</v>
      </c>
      <c r="D40" s="310"/>
      <c r="E40" s="308">
        <v>1192469</v>
      </c>
      <c r="F40" s="309" t="s">
        <v>88</v>
      </c>
      <c r="G40" s="311"/>
      <c r="H40" s="308">
        <v>424349</v>
      </c>
      <c r="I40" s="309" t="s">
        <v>88</v>
      </c>
      <c r="J40" s="310"/>
      <c r="K40" s="308">
        <v>30013</v>
      </c>
      <c r="L40" s="309" t="s">
        <v>88</v>
      </c>
      <c r="M40" s="311"/>
      <c r="N40" s="308">
        <v>15973</v>
      </c>
      <c r="O40" s="309" t="s">
        <v>88</v>
      </c>
      <c r="P40" s="310"/>
      <c r="Q40" s="312"/>
      <c r="R40" s="312"/>
    </row>
    <row r="41" spans="1:18" ht="10.5" customHeight="1">
      <c r="A41" s="307" t="s">
        <v>28</v>
      </c>
      <c r="B41" s="308">
        <v>823088</v>
      </c>
      <c r="C41" s="309" t="s">
        <v>88</v>
      </c>
      <c r="D41" s="310"/>
      <c r="E41" s="308">
        <v>667447</v>
      </c>
      <c r="F41" s="309" t="s">
        <v>88</v>
      </c>
      <c r="G41" s="311"/>
      <c r="H41" s="308">
        <v>132931</v>
      </c>
      <c r="I41" s="309" t="s">
        <v>88</v>
      </c>
      <c r="J41" s="310"/>
      <c r="K41" s="308">
        <v>23237</v>
      </c>
      <c r="L41" s="309" t="s">
        <v>88</v>
      </c>
      <c r="M41" s="311"/>
      <c r="N41" s="177" t="s">
        <v>133</v>
      </c>
      <c r="O41" s="309" t="s">
        <v>88</v>
      </c>
      <c r="P41" s="310"/>
      <c r="Q41" s="312"/>
      <c r="R41" s="312"/>
    </row>
    <row r="42" spans="1:18" ht="10.5" customHeight="1">
      <c r="A42" s="307" t="s">
        <v>54</v>
      </c>
      <c r="B42" s="308">
        <v>1264871</v>
      </c>
      <c r="C42" s="309" t="s">
        <v>88</v>
      </c>
      <c r="D42" s="310"/>
      <c r="E42" s="308">
        <v>1051846</v>
      </c>
      <c r="F42" s="309" t="s">
        <v>88</v>
      </c>
      <c r="G42" s="311"/>
      <c r="H42" s="308">
        <v>188209</v>
      </c>
      <c r="I42" s="309" t="s">
        <v>88</v>
      </c>
      <c r="J42" s="310"/>
      <c r="K42" s="308">
        <v>121991</v>
      </c>
      <c r="L42" s="309" t="s">
        <v>88</v>
      </c>
      <c r="M42" s="311"/>
      <c r="N42" s="308">
        <v>0</v>
      </c>
      <c r="O42" s="309" t="s">
        <v>88</v>
      </c>
      <c r="P42" s="310"/>
      <c r="Q42" s="312"/>
      <c r="R42" s="312"/>
    </row>
    <row r="43" spans="1:18" ht="10.5" customHeight="1">
      <c r="A43" s="307" t="s">
        <v>108</v>
      </c>
      <c r="B43" s="308">
        <v>668636</v>
      </c>
      <c r="C43" s="309" t="s">
        <v>68</v>
      </c>
      <c r="D43" s="310"/>
      <c r="E43" s="308">
        <v>501787</v>
      </c>
      <c r="F43" s="309" t="s">
        <v>68</v>
      </c>
      <c r="G43" s="311"/>
      <c r="H43" s="308">
        <v>129102</v>
      </c>
      <c r="I43" s="309" t="s">
        <v>88</v>
      </c>
      <c r="J43" s="310"/>
      <c r="K43" s="308">
        <v>51584</v>
      </c>
      <c r="L43" s="309" t="s">
        <v>68</v>
      </c>
      <c r="M43" s="309"/>
      <c r="N43" s="177" t="s">
        <v>133</v>
      </c>
      <c r="O43" s="309" t="s">
        <v>88</v>
      </c>
      <c r="P43" s="310"/>
      <c r="Q43" s="312"/>
      <c r="R43" s="312"/>
    </row>
    <row r="44" spans="1:18" ht="10.5" customHeight="1">
      <c r="A44" s="307" t="s">
        <v>30</v>
      </c>
      <c r="B44" s="308">
        <v>10323829</v>
      </c>
      <c r="C44" s="309" t="s">
        <v>68</v>
      </c>
      <c r="D44" s="310"/>
      <c r="E44" s="308">
        <v>9032944</v>
      </c>
      <c r="F44" s="309" t="s">
        <v>68</v>
      </c>
      <c r="G44" s="311"/>
      <c r="H44" s="308">
        <v>1048855</v>
      </c>
      <c r="I44" s="309" t="s">
        <v>68</v>
      </c>
      <c r="J44" s="310"/>
      <c r="K44" s="308">
        <v>1028443</v>
      </c>
      <c r="L44" s="309" t="s">
        <v>68</v>
      </c>
      <c r="M44" s="311"/>
      <c r="N44" s="308">
        <v>8437</v>
      </c>
      <c r="O44" s="309" t="s">
        <v>88</v>
      </c>
      <c r="P44" s="310"/>
      <c r="Q44" s="312"/>
      <c r="R44" s="312"/>
    </row>
    <row r="45" spans="1:18" ht="10.5" customHeight="1">
      <c r="A45" s="307" t="s">
        <v>31</v>
      </c>
      <c r="B45" s="308">
        <v>171342</v>
      </c>
      <c r="C45" s="309" t="s">
        <v>88</v>
      </c>
      <c r="D45" s="310"/>
      <c r="E45" s="308">
        <v>116975</v>
      </c>
      <c r="F45" s="309" t="s">
        <v>88</v>
      </c>
      <c r="G45" s="311"/>
      <c r="H45" s="308">
        <v>51136</v>
      </c>
      <c r="I45" s="309" t="s">
        <v>88</v>
      </c>
      <c r="J45" s="310"/>
      <c r="K45" s="308">
        <v>3231</v>
      </c>
      <c r="L45" s="309" t="s">
        <v>88</v>
      </c>
      <c r="M45" s="311"/>
      <c r="N45" s="177" t="s">
        <v>133</v>
      </c>
      <c r="O45" s="309" t="s">
        <v>88</v>
      </c>
      <c r="P45" s="310"/>
      <c r="Q45" s="312"/>
      <c r="R45" s="312"/>
    </row>
    <row r="46" spans="1:18" ht="10.5" customHeight="1">
      <c r="A46" s="307" t="s">
        <v>109</v>
      </c>
      <c r="B46" s="308">
        <v>541659</v>
      </c>
      <c r="C46" s="309" t="s">
        <v>68</v>
      </c>
      <c r="D46" s="310"/>
      <c r="E46" s="308">
        <v>383268</v>
      </c>
      <c r="F46" s="309" t="s">
        <v>68</v>
      </c>
      <c r="G46" s="311"/>
      <c r="H46" s="308">
        <v>110769</v>
      </c>
      <c r="I46" s="309" t="s">
        <v>88</v>
      </c>
      <c r="J46" s="310"/>
      <c r="K46" s="308">
        <v>47622</v>
      </c>
      <c r="L46" s="309" t="s">
        <v>68</v>
      </c>
      <c r="M46" s="311"/>
      <c r="N46" s="308">
        <v>0</v>
      </c>
      <c r="O46" s="309" t="s">
        <v>88</v>
      </c>
      <c r="P46" s="310"/>
      <c r="Q46" s="312"/>
      <c r="R46" s="312"/>
    </row>
    <row r="47" spans="1:18" ht="10.5" customHeight="1">
      <c r="A47" s="307" t="s">
        <v>110</v>
      </c>
      <c r="B47" s="308">
        <v>1139170</v>
      </c>
      <c r="C47" s="107" t="s">
        <v>25</v>
      </c>
      <c r="D47" s="310"/>
      <c r="E47" s="308">
        <v>1045996</v>
      </c>
      <c r="F47" s="107" t="s">
        <v>25</v>
      </c>
      <c r="G47" s="97"/>
      <c r="H47" s="308">
        <v>64996</v>
      </c>
      <c r="I47" s="107" t="s">
        <v>25</v>
      </c>
      <c r="J47" s="310"/>
      <c r="K47" s="308">
        <v>58839</v>
      </c>
      <c r="L47" s="107" t="s">
        <v>25</v>
      </c>
      <c r="M47" s="311"/>
      <c r="N47" s="308">
        <v>255</v>
      </c>
      <c r="O47" s="107" t="s">
        <v>25</v>
      </c>
      <c r="P47" s="97"/>
      <c r="Q47" s="312"/>
      <c r="R47" s="312"/>
    </row>
    <row r="48" spans="1:18" ht="10.5" customHeight="1">
      <c r="A48" s="307" t="s">
        <v>111</v>
      </c>
      <c r="B48" s="308">
        <v>5055038</v>
      </c>
      <c r="C48" s="309" t="s">
        <v>88</v>
      </c>
      <c r="D48" s="310"/>
      <c r="E48" s="308">
        <v>4102814</v>
      </c>
      <c r="F48" s="309" t="s">
        <v>88</v>
      </c>
      <c r="G48" s="311"/>
      <c r="H48" s="308">
        <v>700909</v>
      </c>
      <c r="I48" s="309" t="s">
        <v>88</v>
      </c>
      <c r="J48" s="310"/>
      <c r="K48" s="308">
        <v>405484</v>
      </c>
      <c r="L48" s="309" t="s">
        <v>88</v>
      </c>
      <c r="M48" s="311"/>
      <c r="N48" s="308">
        <v>262</v>
      </c>
      <c r="O48" s="309" t="s">
        <v>88</v>
      </c>
      <c r="P48" s="310"/>
      <c r="Q48" s="312"/>
      <c r="R48" s="312"/>
    </row>
    <row r="49" spans="1:18" ht="10.5" customHeight="1">
      <c r="A49" s="307" t="s">
        <v>112</v>
      </c>
      <c r="B49" s="308">
        <v>9553185</v>
      </c>
      <c r="C49" s="309" t="s">
        <v>68</v>
      </c>
      <c r="D49" s="310"/>
      <c r="E49" s="308">
        <v>7984870</v>
      </c>
      <c r="F49" s="309" t="s">
        <v>68</v>
      </c>
      <c r="G49" s="311"/>
      <c r="H49" s="308">
        <v>2022263</v>
      </c>
      <c r="I49" s="309" t="s">
        <v>88</v>
      </c>
      <c r="J49" s="310"/>
      <c r="K49" s="308">
        <v>545000</v>
      </c>
      <c r="L49" s="309" t="s">
        <v>68</v>
      </c>
      <c r="M49" s="311"/>
      <c r="N49" s="308">
        <v>10618</v>
      </c>
      <c r="O49" s="309" t="s">
        <v>88</v>
      </c>
      <c r="P49" s="310"/>
      <c r="Q49" s="312"/>
      <c r="R49" s="312"/>
    </row>
    <row r="50" spans="1:18" ht="10.5" customHeight="1">
      <c r="A50" s="307" t="s">
        <v>36</v>
      </c>
      <c r="B50" s="308">
        <v>565571</v>
      </c>
      <c r="C50" s="309" t="s">
        <v>88</v>
      </c>
      <c r="D50" s="310"/>
      <c r="E50" s="308">
        <v>463496</v>
      </c>
      <c r="F50" s="309" t="s">
        <v>68</v>
      </c>
      <c r="G50" s="311"/>
      <c r="H50" s="308">
        <v>85700</v>
      </c>
      <c r="I50" s="309" t="s">
        <v>68</v>
      </c>
      <c r="J50" s="310"/>
      <c r="K50" s="308">
        <v>16143</v>
      </c>
      <c r="L50" s="309" t="s">
        <v>88</v>
      </c>
      <c r="M50" s="311"/>
      <c r="N50" s="308">
        <v>232</v>
      </c>
      <c r="O50" s="309" t="s">
        <v>88</v>
      </c>
      <c r="P50" s="310"/>
      <c r="Q50" s="312"/>
      <c r="R50" s="312"/>
    </row>
    <row r="51" spans="1:18" ht="10.5" customHeight="1">
      <c r="A51" s="307" t="s">
        <v>113</v>
      </c>
      <c r="B51" s="308">
        <v>7548528</v>
      </c>
      <c r="C51" s="309" t="s">
        <v>88</v>
      </c>
      <c r="D51" s="310"/>
      <c r="E51" s="308">
        <v>6520818</v>
      </c>
      <c r="F51" s="309" t="s">
        <v>88</v>
      </c>
      <c r="G51" s="311"/>
      <c r="H51" s="308">
        <v>925266</v>
      </c>
      <c r="I51" s="309" t="s">
        <v>88</v>
      </c>
      <c r="J51" s="310"/>
      <c r="K51" s="308">
        <v>616516</v>
      </c>
      <c r="L51" s="309" t="s">
        <v>88</v>
      </c>
      <c r="M51" s="311"/>
      <c r="N51" s="308">
        <v>9239</v>
      </c>
      <c r="O51" s="309" t="s">
        <v>88</v>
      </c>
      <c r="P51" s="310"/>
      <c r="Q51" s="312"/>
      <c r="R51" s="312"/>
    </row>
    <row r="52" spans="1:18" ht="10.5" customHeight="1">
      <c r="A52" s="307" t="s">
        <v>38</v>
      </c>
      <c r="B52" s="308">
        <v>85060</v>
      </c>
      <c r="C52" s="309" t="s">
        <v>88</v>
      </c>
      <c r="D52" s="310"/>
      <c r="E52" s="308">
        <v>79017</v>
      </c>
      <c r="F52" s="309" t="s">
        <v>88</v>
      </c>
      <c r="G52" s="311"/>
      <c r="H52" s="308">
        <v>9935</v>
      </c>
      <c r="I52" s="309" t="s">
        <v>88</v>
      </c>
      <c r="J52" s="310"/>
      <c r="K52" s="308">
        <v>2186</v>
      </c>
      <c r="L52" s="309" t="s">
        <v>88</v>
      </c>
      <c r="M52" s="311"/>
      <c r="N52" s="308" t="s">
        <v>133</v>
      </c>
      <c r="O52" s="309" t="s">
        <v>88</v>
      </c>
      <c r="P52" s="310"/>
      <c r="Q52" s="312"/>
      <c r="R52" s="312"/>
    </row>
    <row r="53" spans="1:18" ht="10.5" customHeight="1">
      <c r="A53" s="307" t="s">
        <v>39</v>
      </c>
      <c r="B53" s="308">
        <v>217734</v>
      </c>
      <c r="C53" s="309" t="s">
        <v>88</v>
      </c>
      <c r="D53" s="310"/>
      <c r="E53" s="308">
        <v>161279</v>
      </c>
      <c r="F53" s="309" t="s">
        <v>88</v>
      </c>
      <c r="G53" s="311"/>
      <c r="H53" s="308">
        <v>52992</v>
      </c>
      <c r="I53" s="309" t="s">
        <v>88</v>
      </c>
      <c r="J53" s="310"/>
      <c r="K53" s="308">
        <v>4179</v>
      </c>
      <c r="L53" s="309" t="s">
        <v>88</v>
      </c>
      <c r="M53" s="311"/>
      <c r="N53" s="177" t="s">
        <v>133</v>
      </c>
      <c r="O53" s="309" t="s">
        <v>88</v>
      </c>
      <c r="P53" s="310"/>
      <c r="Q53" s="312"/>
      <c r="R53" s="312"/>
    </row>
    <row r="54" spans="1:18" ht="10.5" customHeight="1">
      <c r="A54" s="307" t="s">
        <v>40</v>
      </c>
      <c r="B54" s="308">
        <v>348948</v>
      </c>
      <c r="C54" s="309" t="s">
        <v>88</v>
      </c>
      <c r="D54" s="310"/>
      <c r="E54" s="308">
        <v>267844</v>
      </c>
      <c r="F54" s="309" t="s">
        <v>88</v>
      </c>
      <c r="G54" s="311"/>
      <c r="H54" s="308">
        <v>76929</v>
      </c>
      <c r="I54" s="309" t="s">
        <v>88</v>
      </c>
      <c r="J54" s="310"/>
      <c r="K54" s="308">
        <v>49484</v>
      </c>
      <c r="L54" s="309" t="s">
        <v>88</v>
      </c>
      <c r="M54" s="311"/>
      <c r="N54" s="308">
        <v>62</v>
      </c>
      <c r="O54" s="309" t="s">
        <v>88</v>
      </c>
      <c r="P54" s="310"/>
      <c r="Q54" s="312"/>
      <c r="R54" s="312"/>
    </row>
    <row r="55" spans="1:18" ht="10.5" customHeight="1">
      <c r="A55" s="307" t="s">
        <v>114</v>
      </c>
      <c r="B55" s="308">
        <v>121086</v>
      </c>
      <c r="C55" s="309" t="s">
        <v>88</v>
      </c>
      <c r="D55" s="310"/>
      <c r="E55" s="308">
        <v>104264</v>
      </c>
      <c r="F55" s="309" t="s">
        <v>88</v>
      </c>
      <c r="G55" s="311"/>
      <c r="H55" s="308">
        <v>12208</v>
      </c>
      <c r="I55" s="309" t="s">
        <v>88</v>
      </c>
      <c r="J55" s="310"/>
      <c r="K55" s="308">
        <v>5535</v>
      </c>
      <c r="L55" s="309" t="s">
        <v>88</v>
      </c>
      <c r="M55" s="311"/>
      <c r="N55" s="308">
        <v>1496</v>
      </c>
      <c r="O55" s="309" t="s">
        <v>88</v>
      </c>
      <c r="P55" s="310"/>
      <c r="Q55" s="312"/>
      <c r="R55" s="312"/>
    </row>
    <row r="56" spans="1:18" ht="10.5" customHeight="1">
      <c r="A56" s="307" t="s">
        <v>42</v>
      </c>
      <c r="B56" s="308">
        <v>751069</v>
      </c>
      <c r="C56" s="309" t="s">
        <v>88</v>
      </c>
      <c r="D56" s="310"/>
      <c r="E56" s="308">
        <v>718778</v>
      </c>
      <c r="F56" s="309" t="s">
        <v>88</v>
      </c>
      <c r="G56" s="311"/>
      <c r="H56" s="177" t="s">
        <v>133</v>
      </c>
      <c r="I56" s="309" t="s">
        <v>88</v>
      </c>
      <c r="J56" s="310"/>
      <c r="K56" s="308">
        <v>127743</v>
      </c>
      <c r="L56" s="309" t="s">
        <v>88</v>
      </c>
      <c r="M56" s="311"/>
      <c r="N56" s="177" t="s">
        <v>133</v>
      </c>
      <c r="O56" s="309" t="s">
        <v>88</v>
      </c>
      <c r="P56" s="310"/>
      <c r="Q56" s="312"/>
      <c r="R56" s="312"/>
    </row>
    <row r="57" spans="1:18" ht="10.5" customHeight="1">
      <c r="A57" s="307" t="s">
        <v>43</v>
      </c>
      <c r="B57" s="308">
        <v>55864</v>
      </c>
      <c r="C57" s="309" t="s">
        <v>88</v>
      </c>
      <c r="D57" s="310"/>
      <c r="E57" s="308">
        <v>50846</v>
      </c>
      <c r="F57" s="309" t="s">
        <v>88</v>
      </c>
      <c r="G57" s="311"/>
      <c r="H57" s="308">
        <v>4863</v>
      </c>
      <c r="I57" s="309" t="s">
        <v>88</v>
      </c>
      <c r="J57" s="310"/>
      <c r="K57" s="308">
        <v>478</v>
      </c>
      <c r="L57" s="309" t="s">
        <v>88</v>
      </c>
      <c r="M57" s="311"/>
      <c r="N57" s="308">
        <v>4</v>
      </c>
      <c r="O57" s="309" t="s">
        <v>68</v>
      </c>
      <c r="P57" s="310"/>
      <c r="Q57" s="312"/>
      <c r="R57" s="312"/>
    </row>
    <row r="58" spans="1:18" ht="10.5" customHeight="1">
      <c r="A58" s="307" t="s">
        <v>115</v>
      </c>
      <c r="B58" s="308">
        <v>2051000</v>
      </c>
      <c r="C58" s="309" t="s">
        <v>88</v>
      </c>
      <c r="D58" s="310"/>
      <c r="E58" s="308">
        <v>1671700</v>
      </c>
      <c r="F58" s="309" t="s">
        <v>88</v>
      </c>
      <c r="G58" s="311"/>
      <c r="H58" s="308">
        <v>376800</v>
      </c>
      <c r="I58" s="309" t="s">
        <v>88</v>
      </c>
      <c r="J58" s="310"/>
      <c r="K58" s="308">
        <v>89000</v>
      </c>
      <c r="L58" s="309" t="s">
        <v>88</v>
      </c>
      <c r="M58" s="311"/>
      <c r="N58" s="177" t="s">
        <v>133</v>
      </c>
      <c r="O58" s="309" t="s">
        <v>88</v>
      </c>
      <c r="P58" s="310"/>
      <c r="Q58" s="312"/>
      <c r="R58" s="312"/>
    </row>
    <row r="59" spans="1:18" ht="10.5" customHeight="1">
      <c r="A59" s="307" t="s">
        <v>45</v>
      </c>
      <c r="B59" s="308">
        <v>1143646</v>
      </c>
      <c r="C59" s="309" t="s">
        <v>88</v>
      </c>
      <c r="D59" s="310"/>
      <c r="E59" s="308">
        <v>991513</v>
      </c>
      <c r="F59" s="309" t="s">
        <v>88</v>
      </c>
      <c r="G59" s="311"/>
      <c r="H59" s="308">
        <v>131216</v>
      </c>
      <c r="I59" s="309" t="s">
        <v>88</v>
      </c>
      <c r="J59" s="310"/>
      <c r="K59" s="308">
        <v>77128</v>
      </c>
      <c r="L59" s="309" t="s">
        <v>88</v>
      </c>
      <c r="M59" s="311"/>
      <c r="N59" s="308">
        <v>656</v>
      </c>
      <c r="O59" s="309" t="s">
        <v>88</v>
      </c>
      <c r="P59" s="310"/>
      <c r="Q59" s="312"/>
      <c r="R59" s="312"/>
    </row>
    <row r="60" spans="1:18" ht="10.5" customHeight="1">
      <c r="A60" s="307" t="s">
        <v>46</v>
      </c>
      <c r="B60" s="308">
        <v>3965656</v>
      </c>
      <c r="C60" s="309" t="s">
        <v>88</v>
      </c>
      <c r="D60" s="310"/>
      <c r="E60" s="308">
        <v>3151380</v>
      </c>
      <c r="F60" s="309" t="s">
        <v>88</v>
      </c>
      <c r="G60" s="311"/>
      <c r="H60" s="308">
        <v>575118</v>
      </c>
      <c r="I60" s="309" t="s">
        <v>88</v>
      </c>
      <c r="J60" s="310"/>
      <c r="K60" s="308">
        <v>236395</v>
      </c>
      <c r="L60" s="309" t="s">
        <v>88</v>
      </c>
      <c r="M60" s="311"/>
      <c r="N60" s="308">
        <v>27523</v>
      </c>
      <c r="O60" s="309" t="s">
        <v>88</v>
      </c>
      <c r="P60" s="310"/>
      <c r="Q60" s="312"/>
      <c r="R60" s="312"/>
    </row>
    <row r="61" spans="1:18" ht="10.5" customHeight="1">
      <c r="A61" s="307" t="s">
        <v>116</v>
      </c>
      <c r="B61" s="308">
        <v>1282444</v>
      </c>
      <c r="C61" s="309" t="s">
        <v>68</v>
      </c>
      <c r="D61" s="310"/>
      <c r="E61" s="308">
        <v>1108793</v>
      </c>
      <c r="F61" s="309" t="s">
        <v>68</v>
      </c>
      <c r="G61" s="311"/>
      <c r="H61" s="308">
        <v>123433</v>
      </c>
      <c r="I61" s="309" t="s">
        <v>68</v>
      </c>
      <c r="J61" s="310"/>
      <c r="K61" s="308">
        <v>162573</v>
      </c>
      <c r="L61" s="309" t="s">
        <v>68</v>
      </c>
      <c r="M61" s="311"/>
      <c r="N61" s="308">
        <v>1826</v>
      </c>
      <c r="O61" s="309" t="s">
        <v>88</v>
      </c>
      <c r="P61" s="310"/>
      <c r="Q61" s="312"/>
      <c r="R61" s="312"/>
    </row>
    <row r="62" spans="1:18" ht="10.5" customHeight="1">
      <c r="A62" s="307" t="s">
        <v>48</v>
      </c>
      <c r="B62" s="308">
        <v>2127100</v>
      </c>
      <c r="C62" s="309" t="s">
        <v>68</v>
      </c>
      <c r="D62" s="310"/>
      <c r="E62" s="308">
        <v>1770336</v>
      </c>
      <c r="F62" s="309" t="s">
        <v>68</v>
      </c>
      <c r="G62" s="311"/>
      <c r="H62" s="308">
        <v>146273</v>
      </c>
      <c r="I62" s="309" t="s">
        <v>68</v>
      </c>
      <c r="J62" s="310"/>
      <c r="K62" s="308">
        <v>210491</v>
      </c>
      <c r="L62" s="309" t="s">
        <v>68</v>
      </c>
      <c r="M62" s="311"/>
      <c r="N62" s="177" t="s">
        <v>133</v>
      </c>
      <c r="O62" s="309" t="s">
        <v>88</v>
      </c>
      <c r="P62" s="310"/>
      <c r="Q62" s="312"/>
      <c r="R62" s="312"/>
    </row>
    <row r="63" spans="1:18" ht="10.5" customHeight="1">
      <c r="A63" s="307" t="s">
        <v>49</v>
      </c>
      <c r="B63" s="308">
        <v>311034</v>
      </c>
      <c r="C63" s="309" t="s">
        <v>88</v>
      </c>
      <c r="D63" s="310"/>
      <c r="E63" s="308">
        <v>291299</v>
      </c>
      <c r="F63" s="309" t="s">
        <v>88</v>
      </c>
      <c r="G63" s="311"/>
      <c r="H63" s="308">
        <v>14434</v>
      </c>
      <c r="I63" s="309" t="s">
        <v>88</v>
      </c>
      <c r="J63" s="310"/>
      <c r="K63" s="308">
        <v>22245</v>
      </c>
      <c r="L63" s="309" t="s">
        <v>88</v>
      </c>
      <c r="M63" s="311"/>
      <c r="N63" s="177" t="s">
        <v>133</v>
      </c>
      <c r="O63" s="309" t="s">
        <v>88</v>
      </c>
      <c r="P63" s="310"/>
      <c r="Q63" s="312"/>
      <c r="R63" s="312"/>
    </row>
    <row r="64" spans="1:18" ht="10.5" customHeight="1">
      <c r="A64" s="307" t="s">
        <v>50</v>
      </c>
      <c r="B64" s="308">
        <v>688447</v>
      </c>
      <c r="C64" s="309" t="s">
        <v>88</v>
      </c>
      <c r="D64" s="310"/>
      <c r="E64" s="308">
        <v>526494</v>
      </c>
      <c r="F64" s="309" t="s">
        <v>88</v>
      </c>
      <c r="G64" s="311"/>
      <c r="H64" s="308">
        <v>142948</v>
      </c>
      <c r="I64" s="309" t="s">
        <v>88</v>
      </c>
      <c r="J64" s="310"/>
      <c r="K64" s="308">
        <v>59733</v>
      </c>
      <c r="L64" s="309" t="s">
        <v>88</v>
      </c>
      <c r="M64" s="311"/>
      <c r="N64" s="308">
        <v>6880</v>
      </c>
      <c r="O64" s="309" t="s">
        <v>88</v>
      </c>
      <c r="P64" s="310"/>
      <c r="Q64" s="312"/>
      <c r="R64" s="312"/>
    </row>
    <row r="65" spans="1:18" ht="10.5" customHeight="1">
      <c r="A65" s="307" t="s">
        <v>51</v>
      </c>
      <c r="B65" s="308">
        <v>745811</v>
      </c>
      <c r="C65" s="309" t="s">
        <v>88</v>
      </c>
      <c r="D65" s="310"/>
      <c r="E65" s="308">
        <v>646396</v>
      </c>
      <c r="F65" s="309" t="s">
        <v>88</v>
      </c>
      <c r="G65" s="311"/>
      <c r="H65" s="308">
        <v>91772</v>
      </c>
      <c r="I65" s="309" t="s">
        <v>88</v>
      </c>
      <c r="J65" s="310"/>
      <c r="K65" s="308">
        <v>34051</v>
      </c>
      <c r="L65" s="309" t="s">
        <v>88</v>
      </c>
      <c r="M65" s="311"/>
      <c r="N65" s="308">
        <v>0</v>
      </c>
      <c r="O65" s="309" t="s">
        <v>88</v>
      </c>
      <c r="P65" s="310"/>
      <c r="Q65" s="312"/>
      <c r="R65" s="312"/>
    </row>
    <row r="66" spans="1:18" ht="10.5" customHeight="1">
      <c r="A66" s="307" t="s">
        <v>52</v>
      </c>
      <c r="B66" s="308">
        <v>1331571</v>
      </c>
      <c r="C66" s="309" t="s">
        <v>25</v>
      </c>
      <c r="D66" s="310"/>
      <c r="E66" s="308">
        <v>1202779</v>
      </c>
      <c r="F66" s="309" t="s">
        <v>25</v>
      </c>
      <c r="G66" s="311"/>
      <c r="H66" s="308">
        <v>113293</v>
      </c>
      <c r="I66" s="309" t="s">
        <v>25</v>
      </c>
      <c r="J66" s="310"/>
      <c r="K66" s="308">
        <v>26441</v>
      </c>
      <c r="L66" s="309" t="s">
        <v>25</v>
      </c>
      <c r="M66" s="311"/>
      <c r="N66" s="177" t="s">
        <v>133</v>
      </c>
      <c r="O66" s="309" t="s">
        <v>88</v>
      </c>
      <c r="P66" s="310"/>
      <c r="Q66" s="312"/>
      <c r="R66" s="312"/>
    </row>
    <row r="67" spans="1:18" ht="10.5" customHeight="1">
      <c r="A67" s="307" t="s">
        <v>147</v>
      </c>
      <c r="B67" s="308" t="s">
        <v>133</v>
      </c>
      <c r="C67" s="107" t="s">
        <v>88</v>
      </c>
      <c r="D67" s="310"/>
      <c r="E67" s="308" t="s">
        <v>133</v>
      </c>
      <c r="F67" s="107" t="s">
        <v>88</v>
      </c>
      <c r="G67" s="311"/>
      <c r="H67" s="308" t="s">
        <v>133</v>
      </c>
      <c r="I67" s="107" t="s">
        <v>88</v>
      </c>
      <c r="J67" s="310"/>
      <c r="K67" s="308" t="s">
        <v>133</v>
      </c>
      <c r="L67" s="107" t="s">
        <v>88</v>
      </c>
      <c r="M67" s="311"/>
      <c r="N67" s="177" t="s">
        <v>133</v>
      </c>
      <c r="O67" s="309" t="s">
        <v>88</v>
      </c>
      <c r="P67" s="310"/>
      <c r="Q67" s="312"/>
      <c r="R67" s="312"/>
    </row>
    <row r="68" spans="1:18" ht="10.199999999999999" customHeight="1">
      <c r="A68" s="307"/>
      <c r="B68" s="308"/>
      <c r="C68" s="309"/>
      <c r="D68" s="310"/>
      <c r="E68" s="308"/>
      <c r="F68" s="309"/>
      <c r="G68" s="311"/>
      <c r="H68" s="310"/>
      <c r="I68" s="309"/>
      <c r="J68" s="310"/>
      <c r="K68" s="308"/>
      <c r="L68" s="309"/>
      <c r="M68" s="311"/>
      <c r="N68" s="308"/>
      <c r="O68" s="309"/>
      <c r="P68" s="310"/>
      <c r="Q68" s="312"/>
      <c r="R68" s="312"/>
    </row>
    <row r="69" spans="1:18" ht="12" customHeight="1">
      <c r="A69" s="503" t="s">
        <v>118</v>
      </c>
      <c r="B69" s="313"/>
      <c r="C69" s="314"/>
      <c r="D69" s="315"/>
      <c r="E69" s="313"/>
      <c r="F69" s="314"/>
      <c r="G69" s="311"/>
      <c r="H69" s="313"/>
      <c r="I69" s="314"/>
      <c r="J69" s="315"/>
      <c r="K69" s="313"/>
      <c r="L69" s="314"/>
      <c r="M69" s="311"/>
      <c r="N69" s="313"/>
      <c r="O69" s="314"/>
      <c r="P69" s="313"/>
      <c r="Q69" s="312"/>
      <c r="R69" s="312"/>
    </row>
    <row r="70" spans="1:18" ht="10.5" customHeight="1">
      <c r="A70" s="307" t="s">
        <v>27</v>
      </c>
      <c r="B70" s="308">
        <v>1655830</v>
      </c>
      <c r="C70" s="309" t="s">
        <v>88</v>
      </c>
      <c r="D70" s="310"/>
      <c r="E70" s="308">
        <v>1067226</v>
      </c>
      <c r="F70" s="309" t="s">
        <v>88</v>
      </c>
      <c r="G70" s="311"/>
      <c r="H70" s="308">
        <v>517832</v>
      </c>
      <c r="I70" s="309" t="s">
        <v>88</v>
      </c>
      <c r="J70" s="310"/>
      <c r="K70" s="308">
        <v>487247</v>
      </c>
      <c r="L70" s="309" t="s">
        <v>88</v>
      </c>
      <c r="M70" s="311"/>
      <c r="N70" s="308">
        <v>7259</v>
      </c>
      <c r="O70" s="309" t="s">
        <v>88</v>
      </c>
      <c r="P70" s="310"/>
      <c r="Q70" s="312"/>
      <c r="R70" s="312"/>
    </row>
    <row r="71" spans="1:18" ht="10.5" customHeight="1">
      <c r="A71" s="307" t="s">
        <v>28</v>
      </c>
      <c r="B71" s="308">
        <v>1208947</v>
      </c>
      <c r="C71" s="309" t="s">
        <v>88</v>
      </c>
      <c r="D71" s="310"/>
      <c r="E71" s="308">
        <v>1008437</v>
      </c>
      <c r="F71" s="309" t="s">
        <v>88</v>
      </c>
      <c r="G71" s="311"/>
      <c r="H71" s="308">
        <v>114943</v>
      </c>
      <c r="I71" s="309" t="s">
        <v>88</v>
      </c>
      <c r="J71" s="310"/>
      <c r="K71" s="308">
        <v>91553</v>
      </c>
      <c r="L71" s="309" t="s">
        <v>88</v>
      </c>
      <c r="M71" s="311"/>
      <c r="N71" s="177" t="s">
        <v>133</v>
      </c>
      <c r="O71" s="309" t="s">
        <v>88</v>
      </c>
      <c r="P71" s="310"/>
      <c r="Q71" s="312"/>
      <c r="R71" s="312"/>
    </row>
    <row r="72" spans="1:18" ht="10.5" customHeight="1">
      <c r="A72" s="307" t="s">
        <v>54</v>
      </c>
      <c r="B72" s="308">
        <v>1679471</v>
      </c>
      <c r="C72" s="309" t="s">
        <v>88</v>
      </c>
      <c r="D72" s="310"/>
      <c r="E72" s="308">
        <v>1440733</v>
      </c>
      <c r="F72" s="309" t="s">
        <v>88</v>
      </c>
      <c r="G72" s="311"/>
      <c r="H72" s="308">
        <v>197490</v>
      </c>
      <c r="I72" s="309" t="s">
        <v>88</v>
      </c>
      <c r="J72" s="310"/>
      <c r="K72" s="308">
        <v>539252</v>
      </c>
      <c r="L72" s="309" t="s">
        <v>88</v>
      </c>
      <c r="M72" s="311"/>
      <c r="N72" s="308">
        <v>0</v>
      </c>
      <c r="O72" s="309" t="s">
        <v>88</v>
      </c>
      <c r="P72" s="310"/>
      <c r="Q72" s="312"/>
      <c r="R72" s="312"/>
    </row>
    <row r="73" spans="1:18" ht="10.5" customHeight="1">
      <c r="A73" s="307" t="s">
        <v>108</v>
      </c>
      <c r="B73" s="308">
        <v>825559</v>
      </c>
      <c r="C73" s="309" t="s">
        <v>68</v>
      </c>
      <c r="D73" s="310"/>
      <c r="E73" s="308">
        <v>618603</v>
      </c>
      <c r="F73" s="309" t="s">
        <v>68</v>
      </c>
      <c r="G73" s="311"/>
      <c r="H73" s="308">
        <v>157621</v>
      </c>
      <c r="I73" s="309" t="s">
        <v>88</v>
      </c>
      <c r="J73" s="310"/>
      <c r="K73" s="308">
        <v>64571</v>
      </c>
      <c r="L73" s="309" t="s">
        <v>68</v>
      </c>
      <c r="M73" s="311"/>
      <c r="N73" s="177" t="s">
        <v>133</v>
      </c>
      <c r="O73" s="309" t="s">
        <v>88</v>
      </c>
      <c r="P73" s="310"/>
      <c r="Q73" s="312"/>
      <c r="R73" s="312"/>
    </row>
    <row r="74" spans="1:18" ht="10.5" customHeight="1">
      <c r="A74" s="307" t="s">
        <v>30</v>
      </c>
      <c r="B74" s="308">
        <v>13352971</v>
      </c>
      <c r="C74" s="309" t="s">
        <v>68</v>
      </c>
      <c r="D74" s="310"/>
      <c r="E74" s="308">
        <v>10955741</v>
      </c>
      <c r="F74" s="309" t="s">
        <v>68</v>
      </c>
      <c r="G74" s="311"/>
      <c r="H74" s="308">
        <v>1122569</v>
      </c>
      <c r="I74" s="309" t="s">
        <v>68</v>
      </c>
      <c r="J74" s="310"/>
      <c r="K74" s="308">
        <v>4845812</v>
      </c>
      <c r="L74" s="309" t="s">
        <v>68</v>
      </c>
      <c r="M74" s="311"/>
      <c r="N74" s="308">
        <v>0</v>
      </c>
      <c r="O74" s="309" t="s">
        <v>88</v>
      </c>
      <c r="P74" s="310"/>
      <c r="Q74" s="312"/>
      <c r="R74" s="312"/>
    </row>
    <row r="75" spans="1:18" ht="10.5" customHeight="1">
      <c r="A75" s="307" t="s">
        <v>31</v>
      </c>
      <c r="B75" s="308">
        <v>258862</v>
      </c>
      <c r="C75" s="309" t="s">
        <v>88</v>
      </c>
      <c r="D75" s="310"/>
      <c r="E75" s="308">
        <v>200648</v>
      </c>
      <c r="F75" s="309" t="s">
        <v>88</v>
      </c>
      <c r="G75" s="311"/>
      <c r="H75" s="308">
        <v>54790</v>
      </c>
      <c r="I75" s="309" t="s">
        <v>88</v>
      </c>
      <c r="J75" s="310"/>
      <c r="K75" s="308">
        <v>3424</v>
      </c>
      <c r="L75" s="309" t="s">
        <v>88</v>
      </c>
      <c r="M75" s="311"/>
      <c r="N75" s="177" t="s">
        <v>133</v>
      </c>
      <c r="O75" s="309" t="s">
        <v>88</v>
      </c>
      <c r="P75" s="310"/>
      <c r="Q75" s="312"/>
      <c r="R75" s="312"/>
    </row>
    <row r="76" spans="1:18" ht="10.5" customHeight="1">
      <c r="A76" s="307" t="s">
        <v>109</v>
      </c>
      <c r="B76" s="308">
        <v>573249</v>
      </c>
      <c r="C76" s="309" t="s">
        <v>68</v>
      </c>
      <c r="D76" s="310"/>
      <c r="E76" s="308">
        <v>325312</v>
      </c>
      <c r="F76" s="309" t="s">
        <v>68</v>
      </c>
      <c r="G76" s="311"/>
      <c r="H76" s="308">
        <v>104484</v>
      </c>
      <c r="I76" s="309" t="s">
        <v>88</v>
      </c>
      <c r="J76" s="310"/>
      <c r="K76" s="308">
        <v>143453</v>
      </c>
      <c r="L76" s="309" t="s">
        <v>68</v>
      </c>
      <c r="M76" s="311"/>
      <c r="N76" s="308">
        <v>0</v>
      </c>
      <c r="O76" s="309" t="s">
        <v>88</v>
      </c>
      <c r="P76" s="310"/>
      <c r="Q76" s="312"/>
      <c r="R76" s="312"/>
    </row>
    <row r="77" spans="1:18" ht="10.5" customHeight="1">
      <c r="A77" s="307" t="s">
        <v>110</v>
      </c>
      <c r="B77" s="308">
        <v>1292545</v>
      </c>
      <c r="C77" s="107" t="s">
        <v>25</v>
      </c>
      <c r="D77" s="310"/>
      <c r="E77" s="308">
        <v>910398</v>
      </c>
      <c r="F77" s="107" t="s">
        <v>25</v>
      </c>
      <c r="G77" s="311"/>
      <c r="H77" s="308">
        <v>40696</v>
      </c>
      <c r="I77" s="107" t="s">
        <v>25</v>
      </c>
      <c r="J77" s="310"/>
      <c r="K77" s="308">
        <v>550891</v>
      </c>
      <c r="L77" s="107" t="s">
        <v>25</v>
      </c>
      <c r="M77" s="311"/>
      <c r="N77" s="308">
        <v>504</v>
      </c>
      <c r="O77" s="107" t="s">
        <v>25</v>
      </c>
      <c r="P77" s="310"/>
      <c r="Q77" s="312"/>
      <c r="R77" s="312"/>
    </row>
    <row r="78" spans="1:18" ht="10.5" customHeight="1">
      <c r="A78" s="307" t="s">
        <v>111</v>
      </c>
      <c r="B78" s="308">
        <v>5035426</v>
      </c>
      <c r="C78" s="309" t="s">
        <v>88</v>
      </c>
      <c r="D78" s="310"/>
      <c r="E78" s="308">
        <v>2966301</v>
      </c>
      <c r="F78" s="309" t="s">
        <v>88</v>
      </c>
      <c r="G78" s="311"/>
      <c r="H78" s="308">
        <v>448178</v>
      </c>
      <c r="I78" s="309" t="s">
        <v>88</v>
      </c>
      <c r="J78" s="310"/>
      <c r="K78" s="308">
        <v>2452875</v>
      </c>
      <c r="L78" s="309" t="s">
        <v>88</v>
      </c>
      <c r="M78" s="311"/>
      <c r="N78" s="308">
        <v>21</v>
      </c>
      <c r="O78" s="309" t="s">
        <v>88</v>
      </c>
      <c r="P78" s="310"/>
      <c r="Q78" s="312"/>
      <c r="R78" s="312"/>
    </row>
    <row r="79" spans="1:18" ht="10.5" customHeight="1">
      <c r="A79" s="307" t="s">
        <v>112</v>
      </c>
      <c r="B79" s="308">
        <v>11002988</v>
      </c>
      <c r="C79" s="309" t="s">
        <v>68</v>
      </c>
      <c r="D79" s="310"/>
      <c r="E79" s="308">
        <v>9055214</v>
      </c>
      <c r="F79" s="309" t="s">
        <v>68</v>
      </c>
      <c r="G79" s="311"/>
      <c r="H79" s="308">
        <v>1432202</v>
      </c>
      <c r="I79" s="309" t="s">
        <v>88</v>
      </c>
      <c r="J79" s="310"/>
      <c r="K79" s="308">
        <v>3831000</v>
      </c>
      <c r="L79" s="309" t="s">
        <v>68</v>
      </c>
      <c r="M79" s="311"/>
      <c r="N79" s="308">
        <v>1387</v>
      </c>
      <c r="O79" s="309" t="s">
        <v>88</v>
      </c>
      <c r="P79" s="310"/>
      <c r="Q79" s="312"/>
      <c r="R79" s="312"/>
    </row>
    <row r="80" spans="1:18" ht="10.5" customHeight="1">
      <c r="A80" s="307" t="s">
        <v>36</v>
      </c>
      <c r="B80" s="308">
        <v>662100</v>
      </c>
      <c r="C80" s="309" t="s">
        <v>88</v>
      </c>
      <c r="D80" s="310"/>
      <c r="E80" s="308">
        <v>436008</v>
      </c>
      <c r="F80" s="309" t="s">
        <v>68</v>
      </c>
      <c r="G80" s="311"/>
      <c r="H80" s="308">
        <v>13591</v>
      </c>
      <c r="I80" s="309" t="s">
        <v>68</v>
      </c>
      <c r="J80" s="310"/>
      <c r="K80" s="308">
        <v>212354</v>
      </c>
      <c r="L80" s="309" t="s">
        <v>88</v>
      </c>
      <c r="M80" s="311"/>
      <c r="N80" s="308">
        <v>147</v>
      </c>
      <c r="O80" s="309" t="s">
        <v>88</v>
      </c>
      <c r="P80" s="310"/>
      <c r="Q80" s="312"/>
      <c r="R80" s="312"/>
    </row>
    <row r="81" spans="1:18" ht="10.5" customHeight="1">
      <c r="A81" s="307" t="s">
        <v>113</v>
      </c>
      <c r="B81" s="308">
        <v>8146223</v>
      </c>
      <c r="C81" s="309" t="s">
        <v>88</v>
      </c>
      <c r="D81" s="310"/>
      <c r="E81" s="308">
        <v>5905674</v>
      </c>
      <c r="F81" s="309" t="s">
        <v>88</v>
      </c>
      <c r="G81" s="311"/>
      <c r="H81" s="308">
        <v>679668</v>
      </c>
      <c r="I81" s="309" t="s">
        <v>88</v>
      </c>
      <c r="J81" s="310"/>
      <c r="K81" s="308">
        <v>3649354</v>
      </c>
      <c r="L81" s="309" t="s">
        <v>88</v>
      </c>
      <c r="M81" s="311"/>
      <c r="N81" s="308">
        <v>1445</v>
      </c>
      <c r="O81" s="309" t="s">
        <v>88</v>
      </c>
      <c r="P81" s="310"/>
      <c r="Q81" s="312"/>
      <c r="R81" s="312"/>
    </row>
    <row r="82" spans="1:18" ht="10.5" customHeight="1">
      <c r="A82" s="307" t="s">
        <v>38</v>
      </c>
      <c r="B82" s="308">
        <v>93880</v>
      </c>
      <c r="C82" s="309" t="s">
        <v>88</v>
      </c>
      <c r="D82" s="310"/>
      <c r="E82" s="308">
        <v>72993</v>
      </c>
      <c r="F82" s="309" t="s">
        <v>88</v>
      </c>
      <c r="G82" s="311"/>
      <c r="H82" s="308">
        <v>6020</v>
      </c>
      <c r="I82" s="309" t="s">
        <v>88</v>
      </c>
      <c r="J82" s="310"/>
      <c r="K82" s="308">
        <v>32853</v>
      </c>
      <c r="L82" s="309" t="s">
        <v>88</v>
      </c>
      <c r="M82" s="311"/>
      <c r="N82" s="308" t="s">
        <v>133</v>
      </c>
      <c r="O82" s="309" t="s">
        <v>88</v>
      </c>
      <c r="P82" s="310"/>
      <c r="Q82" s="312"/>
      <c r="R82" s="312"/>
    </row>
    <row r="83" spans="1:18" ht="10.5" customHeight="1">
      <c r="A83" s="307" t="s">
        <v>39</v>
      </c>
      <c r="B83" s="308">
        <v>353897</v>
      </c>
      <c r="C83" s="309" t="s">
        <v>88</v>
      </c>
      <c r="D83" s="310"/>
      <c r="E83" s="308">
        <v>292565</v>
      </c>
      <c r="F83" s="309" t="s">
        <v>88</v>
      </c>
      <c r="G83" s="311"/>
      <c r="H83" s="308">
        <v>51302</v>
      </c>
      <c r="I83" s="309" t="s">
        <v>88</v>
      </c>
      <c r="J83" s="310"/>
      <c r="K83" s="308">
        <v>11552</v>
      </c>
      <c r="L83" s="309" t="s">
        <v>88</v>
      </c>
      <c r="M83" s="311"/>
      <c r="N83" s="177" t="s">
        <v>133</v>
      </c>
      <c r="O83" s="309" t="s">
        <v>88</v>
      </c>
      <c r="P83" s="310"/>
      <c r="Q83" s="312"/>
      <c r="R83" s="312"/>
    </row>
    <row r="84" spans="1:18" ht="10.5" customHeight="1">
      <c r="A84" s="307" t="s">
        <v>40</v>
      </c>
      <c r="B84" s="308">
        <v>577357</v>
      </c>
      <c r="C84" s="309" t="s">
        <v>88</v>
      </c>
      <c r="D84" s="310"/>
      <c r="E84" s="308">
        <v>465660</v>
      </c>
      <c r="F84" s="309" t="s">
        <v>88</v>
      </c>
      <c r="G84" s="311"/>
      <c r="H84" s="308">
        <v>71556</v>
      </c>
      <c r="I84" s="309" t="s">
        <v>88</v>
      </c>
      <c r="J84" s="310"/>
      <c r="K84" s="308">
        <v>202983</v>
      </c>
      <c r="L84" s="309" t="s">
        <v>88</v>
      </c>
      <c r="M84" s="311"/>
      <c r="N84" s="308">
        <v>12</v>
      </c>
      <c r="O84" s="309" t="s">
        <v>88</v>
      </c>
      <c r="P84" s="310"/>
      <c r="Q84" s="312"/>
      <c r="R84" s="312"/>
    </row>
    <row r="85" spans="1:18" ht="10.5" customHeight="1">
      <c r="A85" s="307" t="s">
        <v>114</v>
      </c>
      <c r="B85" s="308">
        <v>101210</v>
      </c>
      <c r="C85" s="309" t="s">
        <v>88</v>
      </c>
      <c r="D85" s="310"/>
      <c r="E85" s="308">
        <v>59626</v>
      </c>
      <c r="F85" s="309" t="s">
        <v>88</v>
      </c>
      <c r="G85" s="311"/>
      <c r="H85" s="308">
        <v>9249</v>
      </c>
      <c r="I85" s="309" t="s">
        <v>88</v>
      </c>
      <c r="J85" s="310"/>
      <c r="K85" s="308">
        <v>44518</v>
      </c>
      <c r="L85" s="309" t="s">
        <v>88</v>
      </c>
      <c r="M85" s="311"/>
      <c r="N85" s="308">
        <v>406</v>
      </c>
      <c r="O85" s="309" t="s">
        <v>88</v>
      </c>
      <c r="P85" s="310"/>
      <c r="Q85" s="312"/>
      <c r="R85" s="312"/>
    </row>
    <row r="86" spans="1:18" ht="10.5" customHeight="1">
      <c r="A86" s="307" t="s">
        <v>42</v>
      </c>
      <c r="B86" s="308">
        <v>1341893</v>
      </c>
      <c r="C86" s="309" t="s">
        <v>88</v>
      </c>
      <c r="D86" s="310"/>
      <c r="E86" s="308">
        <v>1270839</v>
      </c>
      <c r="F86" s="309" t="s">
        <v>88</v>
      </c>
      <c r="G86" s="311"/>
      <c r="H86" s="177" t="s">
        <v>133</v>
      </c>
      <c r="I86" s="309" t="s">
        <v>88</v>
      </c>
      <c r="J86" s="310"/>
      <c r="K86" s="308">
        <v>592770</v>
      </c>
      <c r="L86" s="309" t="s">
        <v>88</v>
      </c>
      <c r="M86" s="311"/>
      <c r="N86" s="177" t="s">
        <v>133</v>
      </c>
      <c r="O86" s="309" t="s">
        <v>88</v>
      </c>
      <c r="P86" s="310"/>
      <c r="Q86" s="312"/>
      <c r="R86" s="312"/>
    </row>
    <row r="87" spans="1:18" ht="10.5" customHeight="1">
      <c r="A87" s="307" t="s">
        <v>43</v>
      </c>
      <c r="B87" s="308">
        <v>45207</v>
      </c>
      <c r="C87" s="309" t="s">
        <v>88</v>
      </c>
      <c r="D87" s="310"/>
      <c r="E87" s="308">
        <v>24946</v>
      </c>
      <c r="F87" s="309" t="s">
        <v>88</v>
      </c>
      <c r="G87" s="311"/>
      <c r="H87" s="308">
        <v>3731</v>
      </c>
      <c r="I87" s="309" t="s">
        <v>88</v>
      </c>
      <c r="J87" s="310"/>
      <c r="K87" s="308">
        <v>17282</v>
      </c>
      <c r="L87" s="309" t="s">
        <v>88</v>
      </c>
      <c r="M87" s="311"/>
      <c r="N87" s="308">
        <v>0</v>
      </c>
      <c r="O87" s="309" t="s">
        <v>88</v>
      </c>
      <c r="P87" s="310"/>
      <c r="Q87" s="312"/>
      <c r="R87" s="312"/>
    </row>
    <row r="88" spans="1:18" ht="10.5" customHeight="1">
      <c r="A88" s="307" t="s">
        <v>115</v>
      </c>
      <c r="B88" s="308">
        <v>2361400</v>
      </c>
      <c r="C88" s="309" t="s">
        <v>88</v>
      </c>
      <c r="D88" s="310"/>
      <c r="E88" s="308">
        <v>1916500</v>
      </c>
      <c r="F88" s="309" t="s">
        <v>88</v>
      </c>
      <c r="G88" s="311"/>
      <c r="H88" s="308">
        <v>424700</v>
      </c>
      <c r="I88" s="309" t="s">
        <v>88</v>
      </c>
      <c r="J88" s="310"/>
      <c r="K88" s="308">
        <v>486500</v>
      </c>
      <c r="L88" s="309" t="s">
        <v>88</v>
      </c>
      <c r="M88" s="311"/>
      <c r="N88" s="177" t="s">
        <v>133</v>
      </c>
      <c r="O88" s="309" t="s">
        <v>88</v>
      </c>
      <c r="P88" s="310"/>
      <c r="Q88" s="312"/>
      <c r="R88" s="312"/>
    </row>
    <row r="89" spans="1:18" ht="10.5" customHeight="1">
      <c r="A89" s="307" t="s">
        <v>45</v>
      </c>
      <c r="B89" s="308">
        <v>1432404</v>
      </c>
      <c r="C89" s="309" t="s">
        <v>88</v>
      </c>
      <c r="D89" s="310"/>
      <c r="E89" s="308">
        <v>1165284</v>
      </c>
      <c r="F89" s="309" t="s">
        <v>88</v>
      </c>
      <c r="G89" s="311"/>
      <c r="H89" s="308">
        <v>50787</v>
      </c>
      <c r="I89" s="309" t="s">
        <v>88</v>
      </c>
      <c r="J89" s="310"/>
      <c r="K89" s="308">
        <v>499126</v>
      </c>
      <c r="L89" s="309" t="s">
        <v>88</v>
      </c>
      <c r="M89" s="311"/>
      <c r="N89" s="308">
        <v>12</v>
      </c>
      <c r="O89" s="309" t="s">
        <v>88</v>
      </c>
      <c r="P89" s="310"/>
      <c r="Q89" s="312"/>
      <c r="R89" s="312"/>
    </row>
    <row r="90" spans="1:18" ht="10.5" customHeight="1">
      <c r="A90" s="307" t="s">
        <v>46</v>
      </c>
      <c r="B90" s="308">
        <v>6539962</v>
      </c>
      <c r="C90" s="309" t="s">
        <v>88</v>
      </c>
      <c r="D90" s="310"/>
      <c r="E90" s="308">
        <v>4991901</v>
      </c>
      <c r="F90" s="309" t="s">
        <v>88</v>
      </c>
      <c r="G90" s="311"/>
      <c r="H90" s="308">
        <v>388993</v>
      </c>
      <c r="I90" s="309" t="s">
        <v>88</v>
      </c>
      <c r="J90" s="310"/>
      <c r="K90" s="308">
        <v>1167261</v>
      </c>
      <c r="L90" s="309" t="s">
        <v>88</v>
      </c>
      <c r="M90" s="311"/>
      <c r="N90" s="308">
        <v>21105</v>
      </c>
      <c r="O90" s="309" t="s">
        <v>88</v>
      </c>
      <c r="P90" s="310"/>
      <c r="Q90" s="312"/>
      <c r="R90" s="312"/>
    </row>
    <row r="91" spans="1:18" ht="10.5" customHeight="1">
      <c r="A91" s="307" t="s">
        <v>116</v>
      </c>
      <c r="B91" s="308">
        <v>1610120</v>
      </c>
      <c r="C91" s="309" t="s">
        <v>68</v>
      </c>
      <c r="D91" s="310"/>
      <c r="E91" s="308">
        <v>1213914</v>
      </c>
      <c r="F91" s="309" t="s">
        <v>68</v>
      </c>
      <c r="G91" s="311"/>
      <c r="H91" s="308">
        <v>111269</v>
      </c>
      <c r="I91" s="309" t="s">
        <v>68</v>
      </c>
      <c r="J91" s="309"/>
      <c r="K91" s="308">
        <v>698862</v>
      </c>
      <c r="L91" s="309" t="s">
        <v>68</v>
      </c>
      <c r="M91" s="311"/>
      <c r="N91" s="308">
        <v>1353</v>
      </c>
      <c r="O91" s="309" t="s">
        <v>88</v>
      </c>
      <c r="P91" s="310"/>
      <c r="Q91" s="312"/>
      <c r="R91" s="312"/>
    </row>
    <row r="92" spans="1:18" ht="10.5" customHeight="1">
      <c r="A92" s="307" t="s">
        <v>48</v>
      </c>
      <c r="B92" s="308">
        <v>2865976</v>
      </c>
      <c r="C92" s="309" t="s">
        <v>68</v>
      </c>
      <c r="D92" s="310"/>
      <c r="E92" s="308">
        <v>2385286</v>
      </c>
      <c r="F92" s="309" t="s">
        <v>68</v>
      </c>
      <c r="G92" s="311"/>
      <c r="H92" s="308">
        <v>197083</v>
      </c>
      <c r="I92" s="309" t="s">
        <v>68</v>
      </c>
      <c r="J92" s="309"/>
      <c r="K92" s="308">
        <v>283607</v>
      </c>
      <c r="L92" s="309" t="s">
        <v>68</v>
      </c>
      <c r="M92" s="311"/>
      <c r="N92" s="177" t="s">
        <v>133</v>
      </c>
      <c r="O92" s="309" t="s">
        <v>88</v>
      </c>
      <c r="P92" s="310"/>
      <c r="Q92" s="312"/>
      <c r="R92" s="312"/>
    </row>
    <row r="93" spans="1:18" ht="10.5" customHeight="1">
      <c r="A93" s="307" t="s">
        <v>49</v>
      </c>
      <c r="B93" s="308">
        <v>364162</v>
      </c>
      <c r="C93" s="309" t="s">
        <v>88</v>
      </c>
      <c r="D93" s="310"/>
      <c r="E93" s="308">
        <v>282129</v>
      </c>
      <c r="F93" s="309" t="s">
        <v>88</v>
      </c>
      <c r="G93" s="311"/>
      <c r="H93" s="308">
        <v>6155</v>
      </c>
      <c r="I93" s="309" t="s">
        <v>88</v>
      </c>
      <c r="J93" s="310"/>
      <c r="K93" s="308">
        <v>132398</v>
      </c>
      <c r="L93" s="309" t="s">
        <v>88</v>
      </c>
      <c r="M93" s="311"/>
      <c r="N93" s="177" t="s">
        <v>133</v>
      </c>
      <c r="O93" s="309" t="s">
        <v>88</v>
      </c>
      <c r="P93" s="310"/>
      <c r="Q93" s="312"/>
      <c r="R93" s="312"/>
    </row>
    <row r="94" spans="1:18" ht="10.5" customHeight="1">
      <c r="A94" s="307" t="s">
        <v>50</v>
      </c>
      <c r="B94" s="308">
        <v>1125890</v>
      </c>
      <c r="C94" s="309" t="s">
        <v>88</v>
      </c>
      <c r="D94" s="310"/>
      <c r="E94" s="308">
        <v>922769</v>
      </c>
      <c r="F94" s="309" t="s">
        <v>88</v>
      </c>
      <c r="G94" s="311"/>
      <c r="H94" s="308">
        <v>150795</v>
      </c>
      <c r="I94" s="309" t="s">
        <v>88</v>
      </c>
      <c r="J94" s="310"/>
      <c r="K94" s="308">
        <v>313298</v>
      </c>
      <c r="L94" s="309" t="s">
        <v>88</v>
      </c>
      <c r="M94" s="311"/>
      <c r="N94" s="308">
        <v>6014</v>
      </c>
      <c r="O94" s="309" t="s">
        <v>88</v>
      </c>
      <c r="P94" s="310"/>
      <c r="Q94" s="312"/>
      <c r="R94" s="312"/>
    </row>
    <row r="95" spans="1:18" ht="10.5" customHeight="1">
      <c r="A95" s="307" t="s">
        <v>51</v>
      </c>
      <c r="B95" s="308">
        <v>902207</v>
      </c>
      <c r="C95" s="309" t="s">
        <v>88</v>
      </c>
      <c r="D95" s="310"/>
      <c r="E95" s="308">
        <v>793686</v>
      </c>
      <c r="F95" s="309" t="s">
        <v>88</v>
      </c>
      <c r="G95" s="311"/>
      <c r="H95" s="308">
        <v>90814</v>
      </c>
      <c r="I95" s="309" t="s">
        <v>88</v>
      </c>
      <c r="J95" s="310"/>
      <c r="K95" s="308">
        <v>196387</v>
      </c>
      <c r="L95" s="309" t="s">
        <v>88</v>
      </c>
      <c r="M95" s="311"/>
      <c r="N95" s="308">
        <v>0</v>
      </c>
      <c r="O95" s="309" t="s">
        <v>88</v>
      </c>
      <c r="P95" s="310"/>
      <c r="Q95" s="312"/>
      <c r="R95" s="312"/>
    </row>
    <row r="96" spans="1:18" ht="10.5" customHeight="1">
      <c r="A96" s="307" t="s">
        <v>52</v>
      </c>
      <c r="B96" s="308">
        <v>1487166</v>
      </c>
      <c r="C96" s="309" t="s">
        <v>25</v>
      </c>
      <c r="D96" s="310"/>
      <c r="E96" s="308">
        <v>1317773</v>
      </c>
      <c r="F96" s="309" t="s">
        <v>25</v>
      </c>
      <c r="G96" s="311"/>
      <c r="H96" s="308">
        <v>142373</v>
      </c>
      <c r="I96" s="309" t="s">
        <v>25</v>
      </c>
      <c r="J96" s="310"/>
      <c r="K96" s="308">
        <v>236033</v>
      </c>
      <c r="L96" s="309" t="s">
        <v>25</v>
      </c>
      <c r="M96" s="311"/>
      <c r="N96" s="177" t="s">
        <v>133</v>
      </c>
      <c r="O96" s="309" t="s">
        <v>88</v>
      </c>
      <c r="P96" s="310"/>
      <c r="Q96" s="312"/>
      <c r="R96" s="312"/>
    </row>
    <row r="97" spans="1:241" ht="10.5" customHeight="1">
      <c r="A97" s="307" t="s">
        <v>146</v>
      </c>
      <c r="B97" s="308" t="s">
        <v>133</v>
      </c>
      <c r="C97" s="107" t="s">
        <v>88</v>
      </c>
      <c r="D97" s="310"/>
      <c r="E97" s="308" t="s">
        <v>133</v>
      </c>
      <c r="F97" s="107" t="s">
        <v>88</v>
      </c>
      <c r="G97" s="311"/>
      <c r="H97" s="308" t="s">
        <v>133</v>
      </c>
      <c r="I97" s="107" t="s">
        <v>88</v>
      </c>
      <c r="J97" s="310"/>
      <c r="K97" s="308" t="s">
        <v>133</v>
      </c>
      <c r="L97" s="107" t="s">
        <v>88</v>
      </c>
      <c r="M97" s="311"/>
      <c r="N97" s="177" t="s">
        <v>133</v>
      </c>
      <c r="O97" s="309" t="s">
        <v>88</v>
      </c>
      <c r="P97" s="310"/>
      <c r="Q97" s="312"/>
      <c r="R97" s="312"/>
    </row>
    <row r="98" spans="1:241" ht="18" customHeight="1">
      <c r="A98" s="307"/>
      <c r="B98" s="308"/>
      <c r="C98" s="107"/>
      <c r="D98" s="310"/>
      <c r="E98" s="308"/>
      <c r="F98" s="107"/>
      <c r="G98" s="311"/>
      <c r="H98" s="308"/>
      <c r="I98" s="107"/>
      <c r="J98" s="310"/>
      <c r="K98" s="308"/>
      <c r="L98" s="107"/>
      <c r="M98" s="311"/>
      <c r="N98" s="177"/>
      <c r="O98" s="309"/>
      <c r="P98" s="310"/>
      <c r="Q98" s="312"/>
      <c r="R98" s="312"/>
    </row>
    <row r="99" spans="1:241" ht="12.6" customHeight="1">
      <c r="B99" s="310"/>
      <c r="C99" s="309"/>
      <c r="D99" s="310"/>
      <c r="E99" s="310"/>
      <c r="F99" s="310"/>
      <c r="G99" s="311"/>
      <c r="H99" s="310"/>
      <c r="I99" s="310"/>
      <c r="J99" s="310"/>
      <c r="K99" s="310"/>
      <c r="L99" s="310"/>
      <c r="M99" s="311"/>
      <c r="N99" s="310"/>
      <c r="O99" s="310"/>
      <c r="P99" s="310"/>
    </row>
    <row r="100" spans="1:241" s="114" customFormat="1" ht="12.75" customHeight="1">
      <c r="A100" s="307" t="s">
        <v>55</v>
      </c>
      <c r="B100" s="307"/>
      <c r="C100" s="317"/>
      <c r="D100" s="307"/>
      <c r="E100" s="307"/>
      <c r="F100" s="307"/>
      <c r="G100" s="307"/>
      <c r="H100" s="307"/>
      <c r="I100" s="307"/>
      <c r="J100" s="307"/>
      <c r="K100" s="307"/>
      <c r="L100" s="307"/>
      <c r="M100" s="307"/>
      <c r="N100" s="307"/>
      <c r="O100" s="307"/>
      <c r="P100" s="108"/>
      <c r="Q100" s="307"/>
      <c r="R100" s="307"/>
      <c r="S100" s="307"/>
      <c r="T100" s="307"/>
      <c r="U100" s="307"/>
      <c r="V100" s="307"/>
      <c r="W100" s="307"/>
      <c r="X100" s="307"/>
      <c r="Y100" s="307"/>
      <c r="Z100" s="307"/>
      <c r="AA100" s="307"/>
      <c r="AB100" s="307"/>
      <c r="AC100" s="307"/>
      <c r="AD100" s="307"/>
      <c r="AE100" s="307"/>
      <c r="AF100" s="307"/>
      <c r="AG100" s="307"/>
      <c r="AH100" s="307"/>
    </row>
    <row r="101" spans="1:241" s="114" customFormat="1" ht="12.75" customHeight="1">
      <c r="A101" s="307" t="s">
        <v>157</v>
      </c>
      <c r="B101" s="307"/>
      <c r="C101" s="317"/>
      <c r="D101" s="307"/>
      <c r="E101" s="307"/>
      <c r="F101" s="307"/>
      <c r="G101" s="307"/>
      <c r="H101" s="307"/>
      <c r="I101" s="307"/>
      <c r="J101" s="307"/>
      <c r="K101" s="307"/>
      <c r="L101" s="307"/>
      <c r="M101" s="307"/>
      <c r="N101" s="307"/>
      <c r="O101" s="307"/>
      <c r="P101" s="108"/>
      <c r="Q101" s="307"/>
      <c r="R101" s="307"/>
      <c r="S101" s="307"/>
      <c r="T101" s="307"/>
      <c r="U101" s="307"/>
      <c r="V101" s="307"/>
      <c r="W101" s="307"/>
      <c r="X101" s="307"/>
      <c r="Y101" s="307"/>
      <c r="Z101" s="307"/>
      <c r="AA101" s="307"/>
      <c r="AB101" s="307"/>
      <c r="AC101" s="307"/>
      <c r="AD101" s="307"/>
      <c r="AE101" s="307"/>
      <c r="AF101" s="307"/>
      <c r="AG101" s="307"/>
      <c r="AH101" s="307"/>
    </row>
    <row r="102" spans="1:241" s="88" customFormat="1" ht="12.75" customHeight="1">
      <c r="A102" s="307" t="s">
        <v>163</v>
      </c>
      <c r="B102" s="307"/>
      <c r="C102" s="317"/>
      <c r="D102" s="307"/>
      <c r="E102" s="307"/>
      <c r="F102" s="307"/>
      <c r="G102" s="307"/>
      <c r="H102" s="307"/>
      <c r="I102" s="307"/>
      <c r="J102" s="307"/>
      <c r="K102" s="307"/>
      <c r="L102" s="307"/>
      <c r="M102" s="307"/>
      <c r="N102" s="307"/>
      <c r="O102" s="307"/>
      <c r="P102" s="307"/>
      <c r="Q102" s="307"/>
      <c r="R102" s="307"/>
      <c r="S102" s="307"/>
      <c r="T102" s="307"/>
      <c r="U102" s="307"/>
      <c r="V102" s="307"/>
      <c r="W102" s="307"/>
      <c r="X102" s="307"/>
      <c r="Y102" s="307"/>
      <c r="Z102" s="307"/>
      <c r="AA102" s="307"/>
      <c r="AB102" s="307"/>
      <c r="AC102" s="307"/>
      <c r="AD102" s="307"/>
      <c r="AE102" s="307"/>
      <c r="AF102" s="307"/>
      <c r="AG102" s="307"/>
      <c r="AH102" s="307"/>
    </row>
    <row r="103" spans="1:241" s="88" customFormat="1" ht="25.2" customHeight="1">
      <c r="A103" s="498" t="s">
        <v>148</v>
      </c>
      <c r="B103" s="498"/>
      <c r="C103" s="498"/>
      <c r="D103" s="498"/>
      <c r="E103" s="498"/>
      <c r="F103" s="498"/>
      <c r="G103" s="498"/>
      <c r="H103" s="498"/>
      <c r="I103" s="498"/>
      <c r="J103" s="498"/>
      <c r="K103" s="498"/>
      <c r="L103" s="498"/>
      <c r="M103" s="498"/>
      <c r="N103" s="498"/>
      <c r="O103" s="498"/>
      <c r="P103" s="307"/>
      <c r="Q103" s="307"/>
      <c r="R103" s="307"/>
      <c r="S103" s="307"/>
      <c r="T103" s="307"/>
      <c r="U103" s="307"/>
      <c r="V103" s="307"/>
      <c r="W103" s="307"/>
      <c r="X103" s="307"/>
      <c r="Y103" s="307"/>
      <c r="Z103" s="307"/>
      <c r="AA103" s="307"/>
      <c r="AB103" s="307"/>
      <c r="AC103" s="307"/>
      <c r="AD103" s="307"/>
      <c r="AE103" s="307"/>
      <c r="AF103" s="307"/>
      <c r="AG103" s="307" t="s">
        <v>137</v>
      </c>
      <c r="AH103" s="307"/>
      <c r="AW103" s="88" t="s">
        <v>137</v>
      </c>
      <c r="BM103" s="88" t="s">
        <v>137</v>
      </c>
      <c r="CC103" s="88" t="s">
        <v>137</v>
      </c>
      <c r="CS103" s="88" t="s">
        <v>137</v>
      </c>
      <c r="DI103" s="88" t="s">
        <v>137</v>
      </c>
      <c r="DY103" s="88" t="s">
        <v>137</v>
      </c>
      <c r="EO103" s="88" t="s">
        <v>137</v>
      </c>
      <c r="FE103" s="88" t="s">
        <v>137</v>
      </c>
      <c r="FU103" s="88" t="s">
        <v>137</v>
      </c>
      <c r="GK103" s="88" t="s">
        <v>137</v>
      </c>
      <c r="HA103" s="88" t="s">
        <v>137</v>
      </c>
      <c r="HQ103" s="88" t="s">
        <v>137</v>
      </c>
      <c r="IG103" s="88" t="s">
        <v>137</v>
      </c>
    </row>
    <row r="104" spans="1:241" s="114" customFormat="1" ht="9.6" customHeight="1">
      <c r="A104" s="307" t="s">
        <v>152</v>
      </c>
      <c r="B104" s="307"/>
      <c r="C104" s="31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row>
    <row r="105" spans="1:241" ht="12.75" customHeight="1">
      <c r="A105" s="495" t="s">
        <v>153</v>
      </c>
      <c r="B105" s="495"/>
      <c r="C105" s="495"/>
      <c r="D105" s="495"/>
      <c r="E105" s="495"/>
      <c r="F105" s="18"/>
      <c r="G105" s="18"/>
      <c r="H105" s="18"/>
      <c r="I105" s="18"/>
      <c r="J105" s="18"/>
      <c r="K105" s="18"/>
      <c r="L105" s="18"/>
      <c r="M105" s="18"/>
      <c r="N105" s="18"/>
      <c r="O105" s="18"/>
    </row>
    <row r="106" spans="1:241">
      <c r="A106" s="318"/>
      <c r="B106" s="318"/>
      <c r="C106" s="319"/>
      <c r="D106" s="318"/>
      <c r="E106" s="318"/>
      <c r="F106" s="318"/>
      <c r="G106" s="318"/>
      <c r="H106" s="318"/>
      <c r="I106" s="318"/>
      <c r="J106" s="318"/>
      <c r="K106" s="318"/>
      <c r="L106" s="318"/>
      <c r="M106" s="318"/>
      <c r="N106" s="318"/>
      <c r="O106" s="318"/>
      <c r="P106" s="318"/>
    </row>
    <row r="107" spans="1:241">
      <c r="B107" s="318"/>
      <c r="C107" s="319"/>
      <c r="D107" s="318"/>
      <c r="E107" s="318"/>
      <c r="F107" s="318"/>
      <c r="G107" s="318"/>
      <c r="H107" s="318"/>
      <c r="I107" s="318"/>
      <c r="J107" s="318"/>
      <c r="K107" s="318"/>
      <c r="L107" s="318"/>
      <c r="M107" s="318"/>
      <c r="N107" s="318"/>
      <c r="O107" s="318"/>
      <c r="P107" s="318"/>
    </row>
    <row r="108" spans="1:241">
      <c r="A108" s="304"/>
      <c r="B108" s="304"/>
      <c r="C108" s="320"/>
      <c r="E108" s="304"/>
      <c r="F108" s="304"/>
    </row>
    <row r="109" spans="1:241">
      <c r="A109" s="321"/>
      <c r="B109" s="321"/>
      <c r="C109" s="284"/>
      <c r="E109" s="321"/>
      <c r="F109" s="321"/>
    </row>
    <row r="110" spans="1:241">
      <c r="A110" s="307"/>
      <c r="B110" s="307"/>
      <c r="C110" s="317"/>
      <c r="E110" s="307"/>
      <c r="F110" s="307"/>
    </row>
    <row r="111" spans="1:241">
      <c r="A111" s="307"/>
      <c r="B111" s="307"/>
      <c r="C111" s="317"/>
      <c r="E111" s="307"/>
      <c r="F111" s="307"/>
    </row>
    <row r="112" spans="1:241" ht="11.25" customHeight="1">
      <c r="A112" s="307"/>
      <c r="B112" s="307"/>
      <c r="C112" s="317"/>
      <c r="E112" s="307"/>
      <c r="F112" s="307"/>
    </row>
    <row r="113" spans="1:6">
      <c r="A113" s="307"/>
      <c r="B113" s="307"/>
      <c r="C113" s="317"/>
      <c r="E113" s="307"/>
      <c r="F113" s="307"/>
    </row>
    <row r="114" spans="1:6">
      <c r="A114" s="307"/>
      <c r="B114" s="307"/>
      <c r="C114" s="317"/>
      <c r="E114" s="307"/>
      <c r="F114" s="307"/>
    </row>
    <row r="115" spans="1:6">
      <c r="A115" s="307"/>
      <c r="B115" s="307"/>
      <c r="C115" s="317"/>
      <c r="E115" s="307"/>
      <c r="F115" s="307"/>
    </row>
    <row r="116" spans="1:6">
      <c r="A116" s="307"/>
      <c r="B116" s="307"/>
      <c r="C116" s="317"/>
      <c r="E116" s="307"/>
      <c r="F116" s="307"/>
    </row>
    <row r="117" spans="1:6">
      <c r="A117" s="307"/>
      <c r="B117" s="307"/>
      <c r="C117" s="317"/>
      <c r="E117" s="307"/>
      <c r="F117" s="307"/>
    </row>
    <row r="118" spans="1:6">
      <c r="A118" s="307"/>
      <c r="B118" s="307"/>
      <c r="C118" s="317"/>
      <c r="E118" s="307"/>
      <c r="F118" s="307"/>
    </row>
    <row r="119" spans="1:6">
      <c r="A119" s="307"/>
      <c r="B119" s="307"/>
      <c r="C119" s="317"/>
      <c r="E119" s="307"/>
      <c r="F119" s="307"/>
    </row>
    <row r="120" spans="1:6">
      <c r="A120" s="307"/>
      <c r="B120" s="307"/>
      <c r="C120" s="317"/>
      <c r="E120" s="307"/>
      <c r="F120" s="307"/>
    </row>
    <row r="121" spans="1:6">
      <c r="A121" s="307"/>
      <c r="B121" s="307"/>
      <c r="C121" s="317"/>
      <c r="E121" s="307"/>
      <c r="F121" s="307"/>
    </row>
    <row r="122" spans="1:6">
      <c r="A122" s="307"/>
      <c r="B122" s="307"/>
      <c r="C122" s="317"/>
      <c r="E122" s="307"/>
      <c r="F122" s="307"/>
    </row>
    <row r="123" spans="1:6">
      <c r="A123" s="307"/>
      <c r="B123" s="307"/>
      <c r="C123" s="317"/>
      <c r="E123" s="307"/>
      <c r="F123" s="307"/>
    </row>
    <row r="124" spans="1:6">
      <c r="A124" s="307"/>
      <c r="B124" s="307"/>
      <c r="C124" s="317"/>
      <c r="E124" s="307"/>
      <c r="F124" s="307"/>
    </row>
    <row r="125" spans="1:6">
      <c r="A125" s="307"/>
      <c r="B125" s="307"/>
      <c r="C125" s="317"/>
      <c r="E125" s="307"/>
      <c r="F125" s="307"/>
    </row>
    <row r="126" spans="1:6">
      <c r="A126" s="307"/>
      <c r="B126" s="307"/>
      <c r="C126" s="317"/>
      <c r="E126" s="307"/>
      <c r="F126" s="307"/>
    </row>
    <row r="127" spans="1:6">
      <c r="A127" s="307"/>
      <c r="B127" s="307"/>
      <c r="C127" s="317"/>
      <c r="E127" s="307"/>
      <c r="F127" s="307"/>
    </row>
    <row r="128" spans="1:6">
      <c r="A128" s="307"/>
      <c r="B128" s="307"/>
      <c r="C128" s="317"/>
      <c r="E128" s="307"/>
      <c r="F128" s="307"/>
    </row>
    <row r="129" spans="1:6">
      <c r="A129" s="307"/>
      <c r="B129" s="307"/>
      <c r="C129" s="317"/>
      <c r="E129" s="307"/>
      <c r="F129" s="307"/>
    </row>
    <row r="130" spans="1:6">
      <c r="A130" s="307"/>
      <c r="B130" s="307"/>
      <c r="C130" s="317"/>
      <c r="E130" s="307"/>
      <c r="F130" s="307"/>
    </row>
    <row r="131" spans="1:6">
      <c r="A131" s="307"/>
      <c r="B131" s="307"/>
      <c r="C131" s="317"/>
      <c r="E131" s="307"/>
      <c r="F131" s="307"/>
    </row>
    <row r="132" spans="1:6">
      <c r="A132" s="307"/>
      <c r="B132" s="307"/>
      <c r="C132" s="317"/>
      <c r="E132" s="307"/>
      <c r="F132" s="307"/>
    </row>
    <row r="133" spans="1:6">
      <c r="A133" s="307"/>
      <c r="B133" s="307"/>
      <c r="C133" s="317"/>
      <c r="E133" s="307"/>
      <c r="F133" s="307"/>
    </row>
    <row r="134" spans="1:6">
      <c r="A134" s="307"/>
      <c r="B134" s="307"/>
      <c r="C134" s="317"/>
      <c r="E134" s="307"/>
      <c r="F134" s="307"/>
    </row>
    <row r="135" spans="1:6">
      <c r="A135" s="307"/>
      <c r="B135" s="307"/>
      <c r="C135" s="317"/>
      <c r="E135" s="307"/>
      <c r="F135" s="307"/>
    </row>
    <row r="136" spans="1:6">
      <c r="A136" s="307"/>
      <c r="B136" s="307"/>
      <c r="C136" s="317"/>
      <c r="E136" s="307"/>
      <c r="F136" s="307"/>
    </row>
    <row r="137" spans="1:6">
      <c r="A137" s="307"/>
      <c r="B137" s="307"/>
      <c r="C137" s="317"/>
      <c r="E137" s="307"/>
      <c r="F137" s="307"/>
    </row>
  </sheetData>
  <mergeCells count="6">
    <mergeCell ref="A105:E105"/>
    <mergeCell ref="A1:E1"/>
    <mergeCell ref="K2:O3"/>
    <mergeCell ref="R2:W3"/>
    <mergeCell ref="B5:O5"/>
    <mergeCell ref="A103:O103"/>
  </mergeCells>
  <hyperlinks>
    <hyperlink ref="A105" r:id="rId1" display="http://ec.europa.eu/eurostat/web/social-protection/data/database" xr:uid="{6B084C45-E32A-4682-B658-92FFD2B062D1}"/>
  </hyperlinks>
  <printOptions horizontalCentered="1"/>
  <pageMargins left="0" right="0" top="0.19685039370078741" bottom="0" header="0" footer="0"/>
  <pageSetup paperSize="9" scale="76" orientation="portrait" r:id="rId2"/>
  <headerFooter alignWithMargins="0"/>
  <ignoredErrors>
    <ignoredError sqref="C13:C14 F13:F14 I14 L14 L19 I20 F19:F20 C19 O27 C43:C44 C46 C49 F43:F44 F46 F49:F50 I44 I50 L43:L44 L46 L49 O57 L61:L62 I61:I62 F61:F62 C61:C62 C73:C74 C76 C79 F73:F74 F76 F79:F80 I74 I80 L73:L74 L76 L79 C91:C93 F91:F92 I91:I92 L91:L9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BB4AE-85D2-436B-93B6-2696279715EE}">
  <dimension ref="A1:B211"/>
  <sheetViews>
    <sheetView showGridLines="0" workbookViewId="0"/>
  </sheetViews>
  <sheetFormatPr baseColWidth="10" defaultRowHeight="13.2"/>
  <cols>
    <col min="1" max="1" width="100.6640625" style="112" customWidth="1"/>
    <col min="2" max="256" width="11.5546875" style="112"/>
    <col min="257" max="257" width="100.6640625" style="112" customWidth="1"/>
    <col min="258" max="512" width="11.5546875" style="112"/>
    <col min="513" max="513" width="100.6640625" style="112" customWidth="1"/>
    <col min="514" max="768" width="11.5546875" style="112"/>
    <col min="769" max="769" width="100.6640625" style="112" customWidth="1"/>
    <col min="770" max="1024" width="11.5546875" style="112"/>
    <col min="1025" max="1025" width="100.6640625" style="112" customWidth="1"/>
    <col min="1026" max="1280" width="11.5546875" style="112"/>
    <col min="1281" max="1281" width="100.6640625" style="112" customWidth="1"/>
    <col min="1282" max="1536" width="11.5546875" style="112"/>
    <col min="1537" max="1537" width="100.6640625" style="112" customWidth="1"/>
    <col min="1538" max="1792" width="11.5546875" style="112"/>
    <col min="1793" max="1793" width="100.6640625" style="112" customWidth="1"/>
    <col min="1794" max="2048" width="11.5546875" style="112"/>
    <col min="2049" max="2049" width="100.6640625" style="112" customWidth="1"/>
    <col min="2050" max="2304" width="11.5546875" style="112"/>
    <col min="2305" max="2305" width="100.6640625" style="112" customWidth="1"/>
    <col min="2306" max="2560" width="11.5546875" style="112"/>
    <col min="2561" max="2561" width="100.6640625" style="112" customWidth="1"/>
    <col min="2562" max="2816" width="11.5546875" style="112"/>
    <col min="2817" max="2817" width="100.6640625" style="112" customWidth="1"/>
    <col min="2818" max="3072" width="11.5546875" style="112"/>
    <col min="3073" max="3073" width="100.6640625" style="112" customWidth="1"/>
    <col min="3074" max="3328" width="11.5546875" style="112"/>
    <col min="3329" max="3329" width="100.6640625" style="112" customWidth="1"/>
    <col min="3330" max="3584" width="11.5546875" style="112"/>
    <col min="3585" max="3585" width="100.6640625" style="112" customWidth="1"/>
    <col min="3586" max="3840" width="11.5546875" style="112"/>
    <col min="3841" max="3841" width="100.6640625" style="112" customWidth="1"/>
    <col min="3842" max="4096" width="11.5546875" style="112"/>
    <col min="4097" max="4097" width="100.6640625" style="112" customWidth="1"/>
    <col min="4098" max="4352" width="11.5546875" style="112"/>
    <col min="4353" max="4353" width="100.6640625" style="112" customWidth="1"/>
    <col min="4354" max="4608" width="11.5546875" style="112"/>
    <col min="4609" max="4609" width="100.6640625" style="112" customWidth="1"/>
    <col min="4610" max="4864" width="11.5546875" style="112"/>
    <col min="4865" max="4865" width="100.6640625" style="112" customWidth="1"/>
    <col min="4866" max="5120" width="11.5546875" style="112"/>
    <col min="5121" max="5121" width="100.6640625" style="112" customWidth="1"/>
    <col min="5122" max="5376" width="11.5546875" style="112"/>
    <col min="5377" max="5377" width="100.6640625" style="112" customWidth="1"/>
    <col min="5378" max="5632" width="11.5546875" style="112"/>
    <col min="5633" max="5633" width="100.6640625" style="112" customWidth="1"/>
    <col min="5634" max="5888" width="11.5546875" style="112"/>
    <col min="5889" max="5889" width="100.6640625" style="112" customWidth="1"/>
    <col min="5890" max="6144" width="11.5546875" style="112"/>
    <col min="6145" max="6145" width="100.6640625" style="112" customWidth="1"/>
    <col min="6146" max="6400" width="11.5546875" style="112"/>
    <col min="6401" max="6401" width="100.6640625" style="112" customWidth="1"/>
    <col min="6402" max="6656" width="11.5546875" style="112"/>
    <col min="6657" max="6657" width="100.6640625" style="112" customWidth="1"/>
    <col min="6658" max="6912" width="11.5546875" style="112"/>
    <col min="6913" max="6913" width="100.6640625" style="112" customWidth="1"/>
    <col min="6914" max="7168" width="11.5546875" style="112"/>
    <col min="7169" max="7169" width="100.6640625" style="112" customWidth="1"/>
    <col min="7170" max="7424" width="11.5546875" style="112"/>
    <col min="7425" max="7425" width="100.6640625" style="112" customWidth="1"/>
    <col min="7426" max="7680" width="11.5546875" style="112"/>
    <col min="7681" max="7681" width="100.6640625" style="112" customWidth="1"/>
    <col min="7682" max="7936" width="11.5546875" style="112"/>
    <col min="7937" max="7937" width="100.6640625" style="112" customWidth="1"/>
    <col min="7938" max="8192" width="11.5546875" style="112"/>
    <col min="8193" max="8193" width="100.6640625" style="112" customWidth="1"/>
    <col min="8194" max="8448" width="11.5546875" style="112"/>
    <col min="8449" max="8449" width="100.6640625" style="112" customWidth="1"/>
    <col min="8450" max="8704" width="11.5546875" style="112"/>
    <col min="8705" max="8705" width="100.6640625" style="112" customWidth="1"/>
    <col min="8706" max="8960" width="11.5546875" style="112"/>
    <col min="8961" max="8961" width="100.6640625" style="112" customWidth="1"/>
    <col min="8962" max="9216" width="11.5546875" style="112"/>
    <col min="9217" max="9217" width="100.6640625" style="112" customWidth="1"/>
    <col min="9218" max="9472" width="11.5546875" style="112"/>
    <col min="9473" max="9473" width="100.6640625" style="112" customWidth="1"/>
    <col min="9474" max="9728" width="11.5546875" style="112"/>
    <col min="9729" max="9729" width="100.6640625" style="112" customWidth="1"/>
    <col min="9730" max="9984" width="11.5546875" style="112"/>
    <col min="9985" max="9985" width="100.6640625" style="112" customWidth="1"/>
    <col min="9986" max="10240" width="11.5546875" style="112"/>
    <col min="10241" max="10241" width="100.6640625" style="112" customWidth="1"/>
    <col min="10242" max="10496" width="11.5546875" style="112"/>
    <col min="10497" max="10497" width="100.6640625" style="112" customWidth="1"/>
    <col min="10498" max="10752" width="11.5546875" style="112"/>
    <col min="10753" max="10753" width="100.6640625" style="112" customWidth="1"/>
    <col min="10754" max="11008" width="11.5546875" style="112"/>
    <col min="11009" max="11009" width="100.6640625" style="112" customWidth="1"/>
    <col min="11010" max="11264" width="11.5546875" style="112"/>
    <col min="11265" max="11265" width="100.6640625" style="112" customWidth="1"/>
    <col min="11266" max="11520" width="11.5546875" style="112"/>
    <col min="11521" max="11521" width="100.6640625" style="112" customWidth="1"/>
    <col min="11522" max="11776" width="11.5546875" style="112"/>
    <col min="11777" max="11777" width="100.6640625" style="112" customWidth="1"/>
    <col min="11778" max="12032" width="11.5546875" style="112"/>
    <col min="12033" max="12033" width="100.6640625" style="112" customWidth="1"/>
    <col min="12034" max="12288" width="11.5546875" style="112"/>
    <col min="12289" max="12289" width="100.6640625" style="112" customWidth="1"/>
    <col min="12290" max="12544" width="11.5546875" style="112"/>
    <col min="12545" max="12545" width="100.6640625" style="112" customWidth="1"/>
    <col min="12546" max="12800" width="11.5546875" style="112"/>
    <col min="12801" max="12801" width="100.6640625" style="112" customWidth="1"/>
    <col min="12802" max="13056" width="11.5546875" style="112"/>
    <col min="13057" max="13057" width="100.6640625" style="112" customWidth="1"/>
    <col min="13058" max="13312" width="11.5546875" style="112"/>
    <col min="13313" max="13313" width="100.6640625" style="112" customWidth="1"/>
    <col min="13314" max="13568" width="11.5546875" style="112"/>
    <col min="13569" max="13569" width="100.6640625" style="112" customWidth="1"/>
    <col min="13570" max="13824" width="11.5546875" style="112"/>
    <col min="13825" max="13825" width="100.6640625" style="112" customWidth="1"/>
    <col min="13826" max="14080" width="11.5546875" style="112"/>
    <col min="14081" max="14081" width="100.6640625" style="112" customWidth="1"/>
    <col min="14082" max="14336" width="11.5546875" style="112"/>
    <col min="14337" max="14337" width="100.6640625" style="112" customWidth="1"/>
    <col min="14338" max="14592" width="11.5546875" style="112"/>
    <col min="14593" max="14593" width="100.6640625" style="112" customWidth="1"/>
    <col min="14594" max="14848" width="11.5546875" style="112"/>
    <col min="14849" max="14849" width="100.6640625" style="112" customWidth="1"/>
    <col min="14850" max="15104" width="11.5546875" style="112"/>
    <col min="15105" max="15105" width="100.6640625" style="112" customWidth="1"/>
    <col min="15106" max="15360" width="11.5546875" style="112"/>
    <col min="15361" max="15361" width="100.6640625" style="112" customWidth="1"/>
    <col min="15362" max="15616" width="11.5546875" style="112"/>
    <col min="15617" max="15617" width="100.6640625" style="112" customWidth="1"/>
    <col min="15618" max="15872" width="11.5546875" style="112"/>
    <col min="15873" max="15873" width="100.6640625" style="112" customWidth="1"/>
    <col min="15874" max="16128" width="11.5546875" style="112"/>
    <col min="16129" max="16129" width="100.6640625" style="112" customWidth="1"/>
    <col min="16130" max="16384" width="11.5546875" style="112"/>
  </cols>
  <sheetData>
    <row r="1" spans="1:2" ht="15.75" customHeight="1">
      <c r="A1" s="323" t="s">
        <v>135</v>
      </c>
    </row>
    <row r="2" spans="1:2" ht="12.75" customHeight="1">
      <c r="A2" s="324"/>
      <c r="B2" s="325"/>
    </row>
    <row r="3" spans="1:2">
      <c r="A3" s="326" t="s">
        <v>134</v>
      </c>
    </row>
    <row r="4" spans="1:2" ht="9" customHeight="1"/>
    <row r="5" spans="1:2" ht="13.5" customHeight="1">
      <c r="A5" s="325" t="s">
        <v>119</v>
      </c>
    </row>
    <row r="6" spans="1:2" ht="42" customHeight="1">
      <c r="A6" s="327" t="s">
        <v>177</v>
      </c>
    </row>
    <row r="7" spans="1:2" ht="9" customHeight="1"/>
    <row r="8" spans="1:2">
      <c r="A8" s="325" t="s">
        <v>120</v>
      </c>
    </row>
    <row r="9" spans="1:2" ht="30" customHeight="1">
      <c r="A9" s="327" t="s">
        <v>121</v>
      </c>
    </row>
    <row r="10" spans="1:2" ht="14.4" customHeight="1">
      <c r="A10" s="327" t="s">
        <v>178</v>
      </c>
    </row>
    <row r="11" spans="1:2" ht="13.2" customHeight="1">
      <c r="A11" s="328" t="s">
        <v>151</v>
      </c>
    </row>
    <row r="12" spans="1:2" ht="9" customHeight="1">
      <c r="A12" s="327"/>
    </row>
    <row r="13" spans="1:2" ht="13.5" customHeight="1">
      <c r="A13" s="329" t="s">
        <v>122</v>
      </c>
    </row>
    <row r="14" spans="1:2" ht="44.25" customHeight="1">
      <c r="A14" s="327" t="s">
        <v>169</v>
      </c>
    </row>
    <row r="15" spans="1:2" ht="9" customHeight="1"/>
    <row r="16" spans="1:2" ht="70.95" customHeight="1">
      <c r="A16" s="327" t="s">
        <v>179</v>
      </c>
    </row>
    <row r="17" spans="1:1" ht="12" customHeight="1">
      <c r="A17" s="328" t="s">
        <v>170</v>
      </c>
    </row>
    <row r="18" spans="1:1" ht="9.75" customHeight="1">
      <c r="A18" s="327"/>
    </row>
    <row r="19" spans="1:1" ht="66">
      <c r="A19" s="327" t="s">
        <v>125</v>
      </c>
    </row>
    <row r="20" spans="1:1" ht="9" customHeight="1"/>
    <row r="21" spans="1:1" ht="66" customHeight="1">
      <c r="A21" s="327" t="s">
        <v>126</v>
      </c>
    </row>
    <row r="22" spans="1:1" ht="9" customHeight="1">
      <c r="A22" s="330"/>
    </row>
    <row r="23" spans="1:1" ht="39.6">
      <c r="A23" s="327" t="s">
        <v>127</v>
      </c>
    </row>
    <row r="24" spans="1:1" ht="9" customHeight="1">
      <c r="A24" s="327"/>
    </row>
    <row r="25" spans="1:1" ht="26.4">
      <c r="A25" s="327" t="s">
        <v>180</v>
      </c>
    </row>
    <row r="26" spans="1:1" ht="9" customHeight="1"/>
    <row r="27" spans="1:1">
      <c r="A27" s="329" t="s">
        <v>123</v>
      </c>
    </row>
    <row r="28" spans="1:1" ht="46.5" customHeight="1">
      <c r="A28" s="329" t="s">
        <v>171</v>
      </c>
    </row>
    <row r="29" spans="1:1" ht="9" customHeight="1">
      <c r="A29" s="329"/>
    </row>
    <row r="30" spans="1:1">
      <c r="A30" s="331" t="s">
        <v>172</v>
      </c>
    </row>
    <row r="31" spans="1:1" ht="26.4">
      <c r="A31" s="332" t="s">
        <v>173</v>
      </c>
    </row>
    <row r="32" spans="1:1">
      <c r="A32" s="333" t="s">
        <v>174</v>
      </c>
    </row>
    <row r="33" spans="1:1">
      <c r="A33" s="333" t="s">
        <v>175</v>
      </c>
    </row>
    <row r="34" spans="1:1" ht="9" customHeight="1">
      <c r="A34" s="327"/>
    </row>
    <row r="35" spans="1:1" ht="52.8">
      <c r="A35" s="329" t="s">
        <v>176</v>
      </c>
    </row>
    <row r="36" spans="1:1">
      <c r="A36" s="334"/>
    </row>
    <row r="37" spans="1:1" ht="28.8" customHeight="1">
      <c r="A37" s="335" t="s">
        <v>124</v>
      </c>
    </row>
    <row r="38" spans="1:1">
      <c r="A38" s="336"/>
    </row>
    <row r="40" spans="1:1" ht="6" customHeight="1"/>
    <row r="41" spans="1:1">
      <c r="A41" s="334"/>
    </row>
    <row r="42" spans="1:1" ht="6" customHeight="1"/>
    <row r="55" spans="1:1" ht="6" customHeight="1"/>
    <row r="56" spans="1:1" ht="98.25" customHeight="1">
      <c r="A56" s="334"/>
    </row>
    <row r="57" spans="1:1" ht="6" customHeight="1"/>
    <row r="58" spans="1:1">
      <c r="A58" s="334"/>
    </row>
    <row r="59" spans="1:1" ht="6" customHeight="1"/>
    <row r="60" spans="1:1">
      <c r="A60" s="325"/>
    </row>
    <row r="61" spans="1:1" ht="6" customHeight="1"/>
    <row r="62" spans="1:1">
      <c r="A62" s="334"/>
    </row>
    <row r="63" spans="1:1" ht="6" customHeight="1"/>
    <row r="64" spans="1:1">
      <c r="A64" s="334"/>
    </row>
    <row r="65" spans="1:1" ht="6" customHeight="1"/>
    <row r="66" spans="1:1" ht="107.25" customHeight="1">
      <c r="A66" s="334"/>
    </row>
    <row r="67" spans="1:1" ht="113.25" customHeight="1">
      <c r="A67" s="334"/>
    </row>
    <row r="68" spans="1:1" ht="6" customHeight="1"/>
    <row r="69" spans="1:1" ht="135.75" customHeight="1">
      <c r="A69" s="334"/>
    </row>
    <row r="70" spans="1:1" ht="128.25" customHeight="1">
      <c r="A70" s="334"/>
    </row>
    <row r="71" spans="1:1" ht="7.2" customHeight="1">
      <c r="A71" s="334"/>
    </row>
    <row r="72" spans="1:1" ht="120.75" customHeight="1">
      <c r="A72" s="334"/>
    </row>
    <row r="73" spans="1:1">
      <c r="A73" s="334"/>
    </row>
    <row r="74" spans="1:1" ht="6" customHeight="1">
      <c r="A74" s="334"/>
    </row>
    <row r="75" spans="1:1" ht="72" customHeight="1">
      <c r="A75" s="334"/>
    </row>
    <row r="76" spans="1:1" ht="6" customHeight="1">
      <c r="A76" s="334"/>
    </row>
    <row r="77" spans="1:1">
      <c r="A77" s="286"/>
    </row>
    <row r="78" spans="1:1" ht="6" customHeight="1">
      <c r="A78" s="286"/>
    </row>
    <row r="79" spans="1:1">
      <c r="A79" s="334"/>
    </row>
    <row r="80" spans="1:1" ht="6" customHeight="1">
      <c r="A80" s="334"/>
    </row>
    <row r="81" spans="1:1" ht="50.25" customHeight="1">
      <c r="A81" s="334"/>
    </row>
    <row r="82" spans="1:1">
      <c r="A82" s="337"/>
    </row>
    <row r="83" spans="1:1" ht="6" customHeight="1"/>
    <row r="84" spans="1:1">
      <c r="A84" s="334"/>
    </row>
    <row r="85" spans="1:1" ht="6" customHeight="1"/>
    <row r="86" spans="1:1" ht="85.5" customHeight="1">
      <c r="A86" s="334"/>
    </row>
    <row r="87" spans="1:1" ht="6" customHeight="1"/>
    <row r="88" spans="1:1" ht="49.5" customHeight="1">
      <c r="A88" s="334"/>
    </row>
    <row r="89" spans="1:1" ht="6" customHeight="1"/>
    <row r="90" spans="1:1">
      <c r="A90" s="334"/>
    </row>
    <row r="91" spans="1:1" ht="6" customHeight="1"/>
    <row r="92" spans="1:1" ht="50.25" customHeight="1">
      <c r="A92" s="334"/>
    </row>
    <row r="93" spans="1:1" ht="6" customHeight="1"/>
    <row r="94" spans="1:1">
      <c r="A94" s="334"/>
    </row>
    <row r="95" spans="1:1" ht="6" customHeight="1"/>
    <row r="96" spans="1:1">
      <c r="A96" s="334"/>
    </row>
    <row r="97" spans="1:1" ht="6" customHeight="1"/>
    <row r="98" spans="1:1">
      <c r="A98" s="286"/>
    </row>
    <row r="99" spans="1:1" ht="6" customHeight="1">
      <c r="A99" s="286"/>
    </row>
    <row r="101" spans="1:1" ht="6" customHeight="1"/>
    <row r="102" spans="1:1">
      <c r="A102" s="325"/>
    </row>
    <row r="103" spans="1:1" ht="6" customHeight="1"/>
    <row r="104" spans="1:1">
      <c r="A104" s="334"/>
    </row>
    <row r="105" spans="1:1" ht="6" customHeight="1"/>
    <row r="106" spans="1:1">
      <c r="A106" s="334"/>
    </row>
    <row r="107" spans="1:1" ht="6" customHeight="1"/>
    <row r="108" spans="1:1">
      <c r="A108" s="325"/>
    </row>
    <row r="109" spans="1:1" ht="6" customHeight="1"/>
    <row r="110" spans="1:1">
      <c r="A110" s="334"/>
    </row>
    <row r="111" spans="1:1" ht="6" customHeight="1"/>
    <row r="112" spans="1:1">
      <c r="A112" s="334"/>
    </row>
    <row r="113" spans="1:1" ht="6" customHeight="1"/>
    <row r="114" spans="1:1">
      <c r="A114" s="334"/>
    </row>
    <row r="115" spans="1:1" ht="6" customHeight="1"/>
    <row r="117" spans="1:1" ht="6" customHeight="1"/>
    <row r="118" spans="1:1" ht="43.5" customHeight="1">
      <c r="A118" s="334"/>
    </row>
    <row r="119" spans="1:1" ht="6" customHeight="1"/>
    <row r="120" spans="1:1">
      <c r="A120" s="334"/>
    </row>
    <row r="121" spans="1:1" ht="6" customHeight="1"/>
    <row r="122" spans="1:1">
      <c r="A122" s="325"/>
    </row>
    <row r="123" spans="1:1" ht="6" customHeight="1"/>
    <row r="124" spans="1:1">
      <c r="A124" s="334"/>
    </row>
    <row r="125" spans="1:1" ht="6" customHeight="1"/>
    <row r="126" spans="1:1">
      <c r="A126" s="334"/>
    </row>
    <row r="127" spans="1:1" ht="6" customHeight="1"/>
    <row r="128" spans="1:1">
      <c r="A128" s="334"/>
    </row>
    <row r="129" spans="1:1" ht="6" customHeight="1"/>
    <row r="130" spans="1:1">
      <c r="A130" s="334"/>
    </row>
    <row r="131" spans="1:1" ht="6" customHeight="1"/>
    <row r="132" spans="1:1">
      <c r="A132" s="334"/>
    </row>
    <row r="133" spans="1:1" ht="6" customHeight="1"/>
    <row r="134" spans="1:1">
      <c r="A134" s="286"/>
    </row>
    <row r="135" spans="1:1" ht="6" customHeight="1"/>
    <row r="136" spans="1:1">
      <c r="A136" s="334"/>
    </row>
    <row r="137" spans="1:1" ht="6" customHeight="1"/>
    <row r="138" spans="1:1">
      <c r="A138" s="286"/>
    </row>
    <row r="139" spans="1:1" ht="6" customHeight="1"/>
    <row r="140" spans="1:1">
      <c r="A140" s="334"/>
    </row>
    <row r="141" spans="1:1" ht="6" customHeight="1"/>
    <row r="142" spans="1:1">
      <c r="A142" s="334"/>
    </row>
    <row r="143" spans="1:1" ht="6" customHeight="1"/>
    <row r="144" spans="1:1">
      <c r="A144" s="334"/>
    </row>
    <row r="145" spans="1:1" ht="6" customHeight="1"/>
    <row r="146" spans="1:1">
      <c r="A146" s="334"/>
    </row>
    <row r="147" spans="1:1" ht="6" customHeight="1"/>
    <row r="148" spans="1:1">
      <c r="A148" s="334"/>
    </row>
    <row r="149" spans="1:1" ht="6" customHeight="1"/>
    <row r="150" spans="1:1">
      <c r="A150" s="334"/>
    </row>
    <row r="151" spans="1:1" ht="6" customHeight="1"/>
    <row r="152" spans="1:1">
      <c r="A152" s="286"/>
    </row>
    <row r="153" spans="1:1" ht="6" customHeight="1"/>
    <row r="154" spans="1:1">
      <c r="A154" s="334"/>
    </row>
    <row r="155" spans="1:1" ht="6" customHeight="1"/>
    <row r="156" spans="1:1" ht="54" customHeight="1">
      <c r="A156" s="334"/>
    </row>
    <row r="157" spans="1:1" ht="6" customHeight="1"/>
    <row r="158" spans="1:1">
      <c r="A158" s="325"/>
    </row>
    <row r="159" spans="1:1" ht="6" customHeight="1"/>
    <row r="161" spans="1:1" ht="6" customHeight="1"/>
    <row r="162" spans="1:1">
      <c r="A162" s="325"/>
    </row>
    <row r="163" spans="1:1" ht="6" customHeight="1"/>
    <row r="164" spans="1:1">
      <c r="A164" s="334"/>
    </row>
    <row r="165" spans="1:1" ht="6" customHeight="1"/>
    <row r="166" spans="1:1">
      <c r="A166" s="334"/>
    </row>
    <row r="167" spans="1:1" ht="6" customHeight="1"/>
    <row r="168" spans="1:1">
      <c r="A168" s="334"/>
    </row>
    <row r="169" spans="1:1" ht="6" customHeight="1"/>
    <row r="170" spans="1:1">
      <c r="A170" s="325"/>
    </row>
    <row r="171" spans="1:1" ht="6" customHeight="1"/>
    <row r="172" spans="1:1">
      <c r="A172" s="334"/>
    </row>
    <row r="173" spans="1:1" ht="6" customHeight="1"/>
    <row r="174" spans="1:1" ht="103.5" customHeight="1">
      <c r="A174" s="334"/>
    </row>
    <row r="175" spans="1:1" ht="6" customHeight="1"/>
    <row r="176" spans="1:1">
      <c r="A176" s="334"/>
    </row>
    <row r="177" spans="1:1" ht="6" customHeight="1"/>
    <row r="178" spans="1:1">
      <c r="A178" s="334"/>
    </row>
    <row r="179" spans="1:1" ht="6" customHeight="1"/>
    <row r="180" spans="1:1">
      <c r="A180" s="334"/>
    </row>
    <row r="181" spans="1:1" ht="6" customHeight="1"/>
    <row r="182" spans="1:1">
      <c r="A182" s="334"/>
    </row>
    <row r="183" spans="1:1" ht="6" customHeight="1"/>
    <row r="184" spans="1:1">
      <c r="A184" s="334"/>
    </row>
    <row r="185" spans="1:1" ht="6" customHeight="1"/>
    <row r="186" spans="1:1">
      <c r="A186" s="334"/>
    </row>
    <row r="187" spans="1:1" ht="6" customHeight="1"/>
    <row r="188" spans="1:1">
      <c r="A188" s="334"/>
    </row>
    <row r="189" spans="1:1" ht="6" customHeight="1"/>
    <row r="190" spans="1:1">
      <c r="A190" s="334"/>
    </row>
    <row r="191" spans="1:1" ht="6" customHeight="1"/>
    <row r="192" spans="1:1" ht="36.75" customHeight="1">
      <c r="A192" s="334"/>
    </row>
    <row r="193" spans="1:1" ht="6" customHeight="1"/>
    <row r="194" spans="1:1" ht="38.25" customHeight="1">
      <c r="A194" s="334"/>
    </row>
    <row r="195" spans="1:1" ht="6" customHeight="1"/>
    <row r="196" spans="1:1" ht="23.25" customHeight="1">
      <c r="A196" s="334"/>
    </row>
    <row r="197" spans="1:1" ht="6" customHeight="1"/>
    <row r="199" spans="1:1" ht="6" customHeight="1"/>
    <row r="200" spans="1:1" ht="36" customHeight="1">
      <c r="A200" s="334"/>
    </row>
    <row r="201" spans="1:1" ht="6" customHeight="1"/>
    <row r="202" spans="1:1">
      <c r="A202" s="334"/>
    </row>
    <row r="203" spans="1:1" ht="6" customHeight="1"/>
    <row r="204" spans="1:1">
      <c r="A204" s="334"/>
    </row>
    <row r="205" spans="1:1" ht="6" customHeight="1"/>
    <row r="207" spans="1:1" ht="6" customHeight="1"/>
    <row r="208" spans="1:1" ht="87.75" customHeight="1">
      <c r="A208" s="334"/>
    </row>
    <row r="209" spans="1:1" ht="6" customHeight="1"/>
    <row r="210" spans="1:1" ht="75" customHeight="1">
      <c r="A210" s="334"/>
    </row>
    <row r="211" spans="1:1" ht="6" customHeight="1"/>
  </sheetData>
  <hyperlinks>
    <hyperlink ref="A17" r:id="rId1" xr:uid="{49838F78-85AC-4713-8B77-B91EEDBFC3E9}"/>
    <hyperlink ref="A11" r:id="rId2" xr:uid="{E1E243C4-7A9D-40D9-9673-79F92588DCBB}"/>
  </hyperlinks>
  <pageMargins left="0.47244094488188981" right="0" top="0.31496062992125984" bottom="0" header="0" footer="0"/>
  <pageSetup paperSize="9" scale="95"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7FAD0-9753-4469-984B-EA28850EF5D5}">
  <dimension ref="A1:U78"/>
  <sheetViews>
    <sheetView zoomScaleNormal="100" workbookViewId="0">
      <selection sqref="A1:E1"/>
    </sheetView>
  </sheetViews>
  <sheetFormatPr baseColWidth="10" defaultColWidth="11.88671875" defaultRowHeight="13.8"/>
  <cols>
    <col min="1" max="1" width="26.88671875" style="21" customWidth="1"/>
    <col min="2" max="2" width="1.77734375" style="21" customWidth="1"/>
    <col min="3" max="3" width="10.33203125" style="21" customWidth="1"/>
    <col min="4" max="4" width="2.21875" style="21" customWidth="1"/>
    <col min="5" max="5" width="1.109375" style="21" customWidth="1"/>
    <col min="6" max="6" width="10.33203125" style="21" customWidth="1"/>
    <col min="7" max="7" width="2.21875" style="21" customWidth="1"/>
    <col min="8" max="8" width="1" style="21" customWidth="1"/>
    <col min="9" max="9" width="10.33203125" style="21" customWidth="1"/>
    <col min="10" max="10" width="2.21875" style="21" customWidth="1"/>
    <col min="11" max="11" width="1" style="21" customWidth="1"/>
    <col min="12" max="12" width="10.33203125" style="21" customWidth="1"/>
    <col min="13" max="13" width="2.21875" style="21" customWidth="1"/>
    <col min="14" max="14" width="1" style="21" customWidth="1"/>
    <col min="15" max="15" width="10.33203125" style="21" customWidth="1"/>
    <col min="16" max="16" width="2.21875" style="21" customWidth="1"/>
    <col min="17" max="17" width="1.109375" style="21" hidden="1" customWidth="1"/>
    <col min="18" max="16384" width="11.88671875" style="21"/>
  </cols>
  <sheetData>
    <row r="1" spans="1:17" ht="15" customHeight="1">
      <c r="A1" s="375" t="s">
        <v>20</v>
      </c>
      <c r="B1" s="376"/>
      <c r="C1" s="376"/>
      <c r="D1" s="376"/>
      <c r="E1" s="376"/>
      <c r="I1" s="53" t="s">
        <v>21</v>
      </c>
      <c r="J1" s="19"/>
      <c r="K1" s="19"/>
      <c r="L1" s="19"/>
      <c r="M1" s="20"/>
      <c r="N1" s="20"/>
      <c r="O1" s="20"/>
      <c r="P1" s="20"/>
    </row>
    <row r="2" spans="1:17" ht="15" customHeight="1">
      <c r="A2" s="22"/>
      <c r="B2" s="22"/>
      <c r="I2" s="377" t="s">
        <v>7</v>
      </c>
      <c r="J2" s="377"/>
      <c r="K2" s="377"/>
      <c r="L2" s="377"/>
      <c r="M2" s="377"/>
      <c r="N2" s="377"/>
      <c r="O2" s="377"/>
      <c r="P2" s="377"/>
    </row>
    <row r="3" spans="1:17" ht="12.75" customHeight="1">
      <c r="A3" s="22"/>
      <c r="B3" s="22"/>
      <c r="I3" s="377"/>
      <c r="J3" s="377"/>
      <c r="K3" s="377"/>
      <c r="L3" s="377"/>
      <c r="M3" s="377"/>
      <c r="N3" s="377"/>
      <c r="O3" s="377"/>
      <c r="P3" s="377"/>
    </row>
    <row r="4" spans="1:17" ht="12.75" customHeight="1">
      <c r="A4" s="22"/>
      <c r="B4" s="22"/>
      <c r="I4" s="377"/>
      <c r="J4" s="377"/>
      <c r="K4" s="377"/>
      <c r="L4" s="377"/>
      <c r="M4" s="377"/>
      <c r="N4" s="377"/>
      <c r="O4" s="377"/>
      <c r="P4" s="377"/>
    </row>
    <row r="5" spans="1:17" ht="12.75" customHeight="1">
      <c r="A5" s="22"/>
      <c r="B5" s="22"/>
      <c r="I5" s="54"/>
      <c r="J5" s="54"/>
      <c r="K5" s="54"/>
      <c r="L5" s="54"/>
      <c r="M5" s="54"/>
      <c r="N5" s="54"/>
      <c r="O5" s="54"/>
      <c r="P5" s="54"/>
    </row>
    <row r="6" spans="1:17" ht="12.75" customHeight="1">
      <c r="A6" s="22"/>
      <c r="B6" s="22"/>
      <c r="I6" s="54"/>
      <c r="J6" s="54"/>
      <c r="K6" s="54"/>
      <c r="L6" s="54"/>
      <c r="M6" s="54"/>
      <c r="N6" s="54"/>
      <c r="O6" s="54"/>
      <c r="P6" s="54"/>
    </row>
    <row r="7" spans="1:17">
      <c r="A7" s="22"/>
      <c r="B7" s="22"/>
      <c r="C7" s="47"/>
      <c r="D7" s="47"/>
      <c r="E7" s="47"/>
      <c r="F7" s="47"/>
      <c r="G7" s="47"/>
      <c r="H7" s="47"/>
      <c r="I7" s="47"/>
      <c r="J7" s="47"/>
      <c r="K7" s="47"/>
      <c r="L7" s="47"/>
      <c r="M7" s="55"/>
    </row>
    <row r="8" spans="1:17" ht="14.4" thickBot="1">
      <c r="A8" s="378"/>
      <c r="B8" s="378"/>
      <c r="C8" s="379" t="s">
        <v>22</v>
      </c>
      <c r="D8" s="379"/>
      <c r="E8" s="380"/>
      <c r="F8" s="380"/>
      <c r="G8" s="380"/>
      <c r="H8" s="380"/>
      <c r="I8" s="380"/>
      <c r="J8" s="380"/>
      <c r="K8" s="380"/>
      <c r="L8" s="380"/>
      <c r="M8" s="380"/>
      <c r="N8" s="380"/>
      <c r="O8" s="380"/>
      <c r="P8" s="380"/>
    </row>
    <row r="9" spans="1:17" ht="18" customHeight="1">
      <c r="A9" s="378"/>
      <c r="B9" s="378"/>
      <c r="C9" s="381">
        <v>2018</v>
      </c>
      <c r="D9" s="381"/>
      <c r="E9" s="23"/>
      <c r="F9" s="381">
        <v>2019</v>
      </c>
      <c r="G9" s="381"/>
      <c r="H9" s="56"/>
      <c r="I9" s="381">
        <v>2020</v>
      </c>
      <c r="J9" s="381"/>
      <c r="K9" s="56"/>
      <c r="L9" s="381">
        <v>2021</v>
      </c>
      <c r="M9" s="381"/>
      <c r="N9" s="56"/>
      <c r="O9" s="381">
        <v>2022</v>
      </c>
      <c r="P9" s="381"/>
    </row>
    <row r="10" spans="1:17" ht="18" customHeight="1">
      <c r="A10" s="499" t="s">
        <v>23</v>
      </c>
      <c r="B10" s="47"/>
      <c r="C10" s="57"/>
      <c r="D10" s="57"/>
      <c r="E10" s="57"/>
      <c r="F10" s="57"/>
      <c r="G10" s="57"/>
      <c r="H10" s="57"/>
      <c r="I10" s="57"/>
      <c r="J10" s="57"/>
      <c r="K10" s="23"/>
      <c r="L10" s="57"/>
      <c r="M10" s="57"/>
      <c r="N10" s="56"/>
      <c r="O10" s="57"/>
      <c r="P10" s="57"/>
    </row>
    <row r="11" spans="1:17" ht="18" customHeight="1">
      <c r="A11" s="374" t="s">
        <v>24</v>
      </c>
      <c r="B11" s="374"/>
      <c r="C11" s="58">
        <f>[5]INGRESOS!B11</f>
        <v>4628477.28</v>
      </c>
      <c r="D11" s="58" t="s">
        <v>25</v>
      </c>
      <c r="E11" s="24"/>
      <c r="F11" s="25" t="s">
        <v>133</v>
      </c>
      <c r="G11" s="58" t="str">
        <f>[5]INGRESOS!E11</f>
        <v/>
      </c>
      <c r="H11" s="24"/>
      <c r="I11" s="25" t="s">
        <v>133</v>
      </c>
      <c r="J11" s="58" t="str">
        <f>[5]INGRESOS!G11</f>
        <v/>
      </c>
      <c r="K11" s="26"/>
      <c r="L11" s="25" t="s">
        <v>133</v>
      </c>
      <c r="M11" s="58" t="str">
        <f>[5]INGRESOS!I11</f>
        <v/>
      </c>
      <c r="N11" s="26"/>
      <c r="O11" s="25" t="s">
        <v>133</v>
      </c>
      <c r="P11" s="58" t="str">
        <f>[5]INGRESOS!K11</f>
        <v/>
      </c>
    </row>
    <row r="12" spans="1:17" ht="18" customHeight="1">
      <c r="A12" s="374" t="s">
        <v>26</v>
      </c>
      <c r="B12" s="374"/>
      <c r="C12" s="58">
        <f>[5]INGRESOS!B12</f>
        <v>3935850.67</v>
      </c>
      <c r="D12" s="58" t="s">
        <v>25</v>
      </c>
      <c r="E12" s="24"/>
      <c r="F12" s="24">
        <f>[5]INGRESOS!D12</f>
        <v>4097171.22</v>
      </c>
      <c r="G12" s="58" t="s">
        <v>25</v>
      </c>
      <c r="H12" s="24"/>
      <c r="I12" s="24">
        <f>[5]INGRESOS!F12</f>
        <v>4294926.91</v>
      </c>
      <c r="J12" s="58" t="s">
        <v>25</v>
      </c>
      <c r="K12" s="26"/>
      <c r="L12" s="24">
        <f>[5]INGRESOS!H12</f>
        <v>4507161.84</v>
      </c>
      <c r="M12" s="58" t="s">
        <v>25</v>
      </c>
      <c r="N12" s="26"/>
      <c r="O12" s="24">
        <f>[5]INGRESOS!J12</f>
        <v>4677739.1399999997</v>
      </c>
      <c r="P12" s="58" t="s">
        <v>25</v>
      </c>
    </row>
    <row r="13" spans="1:17" ht="18" customHeight="1">
      <c r="A13" s="372" t="s">
        <v>27</v>
      </c>
      <c r="B13" s="372"/>
      <c r="C13" s="59">
        <f>[5]INGRESOS!B13</f>
        <v>134615.09</v>
      </c>
      <c r="D13" s="59" t="str">
        <f>[5]INGRESOS!C13</f>
        <v/>
      </c>
      <c r="E13" s="60"/>
      <c r="F13" s="60">
        <f>[5]INGRESOS!D13</f>
        <v>142046.89000000001</v>
      </c>
      <c r="G13" s="60" t="str">
        <f>[5]INGRESOS!E13</f>
        <v/>
      </c>
      <c r="H13" s="60"/>
      <c r="I13" s="60">
        <f>[5]INGRESOS!F13</f>
        <v>156123.64000000001</v>
      </c>
      <c r="J13" s="59" t="str">
        <f>[5]INGRESOS!G13</f>
        <v/>
      </c>
      <c r="K13" s="26"/>
      <c r="L13" s="60">
        <f>[5]INGRESOS!H13</f>
        <v>157817.07999999999</v>
      </c>
      <c r="M13" s="60" t="str">
        <f>[5]INGRESOS!I13</f>
        <v/>
      </c>
      <c r="N13" s="26"/>
      <c r="O13" s="60">
        <f>[5]INGRESOS!J13</f>
        <v>165336.51</v>
      </c>
      <c r="P13" s="60" t="str">
        <f>[5]INGRESOS!K13</f>
        <v/>
      </c>
      <c r="Q13" s="60" t="e">
        <f>+[5]INGRESOS!#REF!</f>
        <v>#REF!</v>
      </c>
    </row>
    <row r="14" spans="1:17" ht="18" customHeight="1">
      <c r="A14" s="372" t="s">
        <v>28</v>
      </c>
      <c r="B14" s="372"/>
      <c r="C14" s="59">
        <f>[5]INGRESOS!B14</f>
        <v>10172.69</v>
      </c>
      <c r="D14" s="61" t="s">
        <v>68</v>
      </c>
      <c r="E14" s="60"/>
      <c r="F14" s="60">
        <f>[5]INGRESOS!D14</f>
        <v>11126.11</v>
      </c>
      <c r="G14" s="61" t="s">
        <v>68</v>
      </c>
      <c r="H14" s="60"/>
      <c r="I14" s="60">
        <f>[5]INGRESOS!F14</f>
        <v>12492.74</v>
      </c>
      <c r="J14" s="61" t="s">
        <v>68</v>
      </c>
      <c r="K14" s="26"/>
      <c r="L14" s="60">
        <f>[5]INGRESOS!H14</f>
        <v>15042.45</v>
      </c>
      <c r="M14" s="61" t="s">
        <v>68</v>
      </c>
      <c r="N14" s="26"/>
      <c r="O14" s="60">
        <f>[5]INGRESOS!J14</f>
        <v>17238.990000000002</v>
      </c>
      <c r="P14" s="60" t="str">
        <f>[5]INGRESOS!K14</f>
        <v/>
      </c>
    </row>
    <row r="15" spans="1:17" ht="18" customHeight="1">
      <c r="A15" s="372" t="s">
        <v>54</v>
      </c>
      <c r="B15" s="372"/>
      <c r="C15" s="59">
        <f>[5]INGRESOS!B15</f>
        <v>41989.32</v>
      </c>
      <c r="D15" s="59" t="str">
        <f>[5]INGRESOS!C15</f>
        <v/>
      </c>
      <c r="E15" s="60"/>
      <c r="F15" s="60">
        <f>[5]INGRESOS!D15</f>
        <v>45305.53</v>
      </c>
      <c r="G15" s="60" t="str">
        <f>[5]INGRESOS!E15</f>
        <v/>
      </c>
      <c r="H15" s="60"/>
      <c r="I15" s="60">
        <f>[5]INGRESOS!F15</f>
        <v>47566.29</v>
      </c>
      <c r="J15" s="59" t="str">
        <f>[5]INGRESOS!G15</f>
        <v/>
      </c>
      <c r="K15" s="26"/>
      <c r="L15" s="60">
        <f>[5]INGRESOS!H15</f>
        <v>53729.279999999999</v>
      </c>
      <c r="M15" s="60" t="str">
        <f>[5]INGRESOS!I15</f>
        <v/>
      </c>
      <c r="N15" s="26"/>
      <c r="O15" s="60">
        <f>[5]INGRESOS!J15</f>
        <v>57447.97</v>
      </c>
      <c r="P15" s="60" t="str">
        <f>[5]INGRESOS!K15</f>
        <v/>
      </c>
    </row>
    <row r="16" spans="1:17" ht="18" customHeight="1">
      <c r="A16" s="372" t="s">
        <v>29</v>
      </c>
      <c r="B16" s="372"/>
      <c r="C16" s="59">
        <f>[5]INGRESOS!B16</f>
        <v>109378.91</v>
      </c>
      <c r="D16" s="59" t="str">
        <f>[5]INGRESOS!C16</f>
        <v/>
      </c>
      <c r="E16" s="60"/>
      <c r="F16" s="60">
        <f>[5]INGRESOS!D16</f>
        <v>108628.67</v>
      </c>
      <c r="G16" s="60" t="str">
        <f>[5]INGRESOS!E16</f>
        <v/>
      </c>
      <c r="H16" s="60"/>
      <c r="I16" s="60">
        <f>[5]INGRESOS!F16</f>
        <v>115344.22</v>
      </c>
      <c r="J16" s="59" t="str">
        <f>[5]INGRESOS!G16</f>
        <v/>
      </c>
      <c r="K16" s="26"/>
      <c r="L16" s="60">
        <f>[5]INGRESOS!H16</f>
        <v>121579.21</v>
      </c>
      <c r="M16" s="60" t="str">
        <f>[5]INGRESOS!I16</f>
        <v/>
      </c>
      <c r="N16" s="26"/>
      <c r="O16" s="60">
        <f>[5]INGRESOS!J16</f>
        <v>124594.61</v>
      </c>
      <c r="P16" s="60" t="s">
        <v>25</v>
      </c>
    </row>
    <row r="17" spans="1:18" ht="18" customHeight="1">
      <c r="A17" s="372" t="s">
        <v>30</v>
      </c>
      <c r="B17" s="372"/>
      <c r="C17" s="59">
        <f>[5]INGRESOS!B17</f>
        <v>1062410.44</v>
      </c>
      <c r="D17" s="59" t="str">
        <f>[5]INGRESOS!C17</f>
        <v/>
      </c>
      <c r="E17" s="60"/>
      <c r="F17" s="60">
        <f>[5]INGRESOS!D17</f>
        <v>1107816.6200000001</v>
      </c>
      <c r="G17" s="60" t="str">
        <f>[5]INGRESOS!E17</f>
        <v/>
      </c>
      <c r="H17" s="60"/>
      <c r="I17" s="60">
        <f>[5]INGRESOS!F17</f>
        <v>1145303.8</v>
      </c>
      <c r="J17" s="59" t="str">
        <f>[5]INGRESOS!G17</f>
        <v/>
      </c>
      <c r="K17" s="26"/>
      <c r="L17" s="60">
        <f>[5]INGRESOS!H17</f>
        <v>1198706.75</v>
      </c>
      <c r="M17" s="60" t="str">
        <f>[5]INGRESOS!I17</f>
        <v/>
      </c>
      <c r="N17" s="26"/>
      <c r="O17" s="60">
        <f>[5]INGRESOS!J17</f>
        <v>1245789.83</v>
      </c>
      <c r="P17" s="60" t="s">
        <v>25</v>
      </c>
    </row>
    <row r="18" spans="1:18" ht="18" customHeight="1">
      <c r="A18" s="372" t="s">
        <v>31</v>
      </c>
      <c r="B18" s="372"/>
      <c r="C18" s="59">
        <f>[5]INGRESOS!B18</f>
        <v>4134.9799999999996</v>
      </c>
      <c r="D18" s="59" t="str">
        <f>[5]INGRESOS!C18</f>
        <v/>
      </c>
      <c r="E18" s="60"/>
      <c r="F18" s="60">
        <f>[5]INGRESOS!D18</f>
        <v>4520.91</v>
      </c>
      <c r="G18" s="60" t="str">
        <f>[5]INGRESOS!E18</f>
        <v/>
      </c>
      <c r="H18" s="60"/>
      <c r="I18" s="60">
        <f>[5]INGRESOS!F18</f>
        <v>4931.4399999999996</v>
      </c>
      <c r="J18" s="59" t="str">
        <f>[5]INGRESOS!G18</f>
        <v/>
      </c>
      <c r="K18" s="26"/>
      <c r="L18" s="60">
        <f>[5]INGRESOS!H18</f>
        <v>5146.05</v>
      </c>
      <c r="M18" s="60" t="str">
        <f>[5]INGRESOS!I18</f>
        <v/>
      </c>
      <c r="N18" s="26"/>
      <c r="O18" s="60">
        <f>[5]INGRESOS!J18</f>
        <v>5520.83</v>
      </c>
      <c r="P18" s="60" t="str">
        <f>[5]INGRESOS!K18</f>
        <v/>
      </c>
    </row>
    <row r="19" spans="1:18" ht="18" customHeight="1">
      <c r="A19" s="372" t="s">
        <v>32</v>
      </c>
      <c r="B19" s="372"/>
      <c r="C19" s="59">
        <f>[5]INGRESOS!B19</f>
        <v>50188.26</v>
      </c>
      <c r="D19" s="59" t="str">
        <f>[5]INGRESOS!C19</f>
        <v/>
      </c>
      <c r="E19" s="60"/>
      <c r="F19" s="60">
        <f>[5]INGRESOS!D19</f>
        <v>52108.29</v>
      </c>
      <c r="G19" s="60" t="str">
        <f>[5]INGRESOS!E19</f>
        <v/>
      </c>
      <c r="H19" s="60"/>
      <c r="I19" s="60">
        <f>[5]INGRESOS!F19</f>
        <v>55463.47</v>
      </c>
      <c r="J19" s="59" t="str">
        <f>[5]INGRESOS!G19</f>
        <v/>
      </c>
      <c r="K19" s="26"/>
      <c r="L19" s="60">
        <f>[5]INGRESOS!H19</f>
        <v>61394.91</v>
      </c>
      <c r="M19" s="60" t="str">
        <f>[5]INGRESOS!I19</f>
        <v/>
      </c>
      <c r="N19" s="26"/>
      <c r="O19" s="60">
        <f>[5]INGRESOS!J19</f>
        <v>66800.02</v>
      </c>
      <c r="P19" s="60" t="str">
        <f>[5]INGRESOS!K19</f>
        <v/>
      </c>
    </row>
    <row r="20" spans="1:18" ht="18" customHeight="1">
      <c r="A20" s="372" t="s">
        <v>33</v>
      </c>
      <c r="B20" s="372"/>
      <c r="C20" s="59">
        <f>[5]INGRESOS!B20</f>
        <v>49874.94</v>
      </c>
      <c r="D20" s="60" t="s">
        <v>25</v>
      </c>
      <c r="E20" s="60"/>
      <c r="F20" s="60">
        <f>[5]INGRESOS!D20</f>
        <v>50105.69</v>
      </c>
      <c r="G20" s="60" t="s">
        <v>25</v>
      </c>
      <c r="H20" s="60"/>
      <c r="I20" s="60">
        <f>[5]INGRESOS!F20</f>
        <v>51136.51</v>
      </c>
      <c r="J20" s="60" t="s">
        <v>25</v>
      </c>
      <c r="K20" s="26"/>
      <c r="L20" s="60">
        <f>[5]INGRESOS!H20</f>
        <v>51058.91</v>
      </c>
      <c r="M20" s="60" t="s">
        <v>25</v>
      </c>
      <c r="N20" s="26"/>
      <c r="O20" s="60">
        <f>[5]INGRESOS!J20</f>
        <v>52839.73</v>
      </c>
      <c r="P20" s="60" t="s">
        <v>25</v>
      </c>
      <c r="R20" s="62"/>
    </row>
    <row r="21" spans="1:18" ht="18" customHeight="1">
      <c r="A21" s="372" t="s">
        <v>34</v>
      </c>
      <c r="B21" s="372"/>
      <c r="C21" s="59">
        <f>[5]INGRESOS!B21</f>
        <v>271001.58</v>
      </c>
      <c r="D21" s="59" t="str">
        <f>[5]INGRESOS!C21</f>
        <v/>
      </c>
      <c r="E21" s="60"/>
      <c r="F21" s="60">
        <f>[5]INGRESOS!D21</f>
        <v>294499.59000000003</v>
      </c>
      <c r="G21" s="60" t="s">
        <v>25</v>
      </c>
      <c r="H21" s="60"/>
      <c r="I21" s="60">
        <f>[5]INGRESOS!F21</f>
        <v>316012.03999999998</v>
      </c>
      <c r="J21" s="60" t="s">
        <v>25</v>
      </c>
      <c r="K21" s="26"/>
      <c r="L21" s="60">
        <f>[5]INGRESOS!H21</f>
        <v>341330.86</v>
      </c>
      <c r="M21" s="60" t="str">
        <f>[5]INGRESOS!I21</f>
        <v/>
      </c>
      <c r="N21" s="26"/>
      <c r="O21" s="60">
        <f>[5]INGRESOS!J21</f>
        <v>354843.85</v>
      </c>
      <c r="P21" s="60" t="str">
        <f>[5]INGRESOS!K21</f>
        <v/>
      </c>
    </row>
    <row r="22" spans="1:18" ht="18" customHeight="1">
      <c r="A22" s="372" t="s">
        <v>35</v>
      </c>
      <c r="B22" s="372"/>
      <c r="C22" s="59">
        <f>[5]INGRESOS!B22</f>
        <v>813278.94</v>
      </c>
      <c r="D22" s="59" t="str">
        <f>[5]INGRESOS!C22</f>
        <v/>
      </c>
      <c r="E22" s="60"/>
      <c r="F22" s="60">
        <f>[5]INGRESOS!D22</f>
        <v>835381.56</v>
      </c>
      <c r="G22" s="60" t="str">
        <f>[5]INGRESOS!E22</f>
        <v/>
      </c>
      <c r="H22" s="60"/>
      <c r="I22" s="60">
        <f>[5]INGRESOS!F22</f>
        <v>840194.12</v>
      </c>
      <c r="J22" s="59" t="str">
        <f>[5]INGRESOS!G22</f>
        <v/>
      </c>
      <c r="K22" s="26"/>
      <c r="L22" s="60">
        <f>[5]INGRESOS!H22</f>
        <v>886792.6</v>
      </c>
      <c r="M22" s="60" t="s">
        <v>25</v>
      </c>
      <c r="N22" s="26"/>
      <c r="O22" s="60">
        <f>[5]INGRESOS!J22</f>
        <v>918995.55</v>
      </c>
      <c r="P22" s="60" t="s">
        <v>25</v>
      </c>
    </row>
    <row r="23" spans="1:18" ht="18" customHeight="1">
      <c r="A23" s="63" t="s">
        <v>36</v>
      </c>
      <c r="B23" s="63"/>
      <c r="C23" s="59">
        <f>[5]INGRESOS!B23</f>
        <v>12049.7</v>
      </c>
      <c r="D23" s="59" t="str">
        <f>[5]INGRESOS!C23</f>
        <v/>
      </c>
      <c r="E23" s="60"/>
      <c r="F23" s="60">
        <f>[5]INGRESOS!D23</f>
        <v>12696.98</v>
      </c>
      <c r="G23" s="60" t="str">
        <f>[5]INGRESOS!E23</f>
        <v/>
      </c>
      <c r="H23" s="60"/>
      <c r="I23" s="60">
        <f>[5]INGRESOS!F23</f>
        <v>13034.51</v>
      </c>
      <c r="J23" s="59" t="str">
        <f>[5]INGRESOS!G23</f>
        <v/>
      </c>
      <c r="K23" s="26"/>
      <c r="L23" s="60">
        <f>[5]INGRESOS!H23</f>
        <v>14064.98</v>
      </c>
      <c r="M23" s="60" t="str">
        <f>[5]INGRESOS!I23</f>
        <v/>
      </c>
      <c r="N23" s="26"/>
      <c r="O23" s="60">
        <f>[5]INGRESOS!J23</f>
        <v>15206.42</v>
      </c>
      <c r="P23" s="60" t="str">
        <f>[5]INGRESOS!K23</f>
        <v/>
      </c>
    </row>
    <row r="24" spans="1:18" ht="18" customHeight="1">
      <c r="A24" s="372" t="s">
        <v>37</v>
      </c>
      <c r="B24" s="372"/>
      <c r="C24" s="59">
        <f>[5]INGRESOS!B24</f>
        <v>525791</v>
      </c>
      <c r="D24" s="59" t="str">
        <f>[5]INGRESOS!C24</f>
        <v/>
      </c>
      <c r="E24" s="60"/>
      <c r="F24" s="60">
        <f>[5]INGRESOS!D24</f>
        <v>538214</v>
      </c>
      <c r="G24" s="60" t="s">
        <v>25</v>
      </c>
      <c r="H24" s="60"/>
      <c r="I24" s="60">
        <f>[5]INGRESOS!F24</f>
        <v>580375</v>
      </c>
      <c r="J24" s="60" t="s">
        <v>25</v>
      </c>
      <c r="K24" s="26"/>
      <c r="L24" s="60">
        <f>[5]INGRESOS!H24</f>
        <v>594298</v>
      </c>
      <c r="M24" s="60" t="s">
        <v>25</v>
      </c>
      <c r="N24" s="26"/>
      <c r="O24" s="60">
        <f>[5]INGRESOS!J24</f>
        <v>608174</v>
      </c>
      <c r="P24" s="60" t="s">
        <v>25</v>
      </c>
    </row>
    <row r="25" spans="1:18" ht="18" customHeight="1">
      <c r="A25" s="372" t="s">
        <v>38</v>
      </c>
      <c r="B25" s="372"/>
      <c r="C25" s="59">
        <f>[5]INGRESOS!B25</f>
        <v>4278.7</v>
      </c>
      <c r="D25" s="59" t="str">
        <f>[5]INGRESOS!C25</f>
        <v/>
      </c>
      <c r="E25" s="60"/>
      <c r="F25" s="60">
        <f>[5]INGRESOS!D25</f>
        <v>5102.1000000000004</v>
      </c>
      <c r="G25" s="60" t="str">
        <f>[5]INGRESOS!E25</f>
        <v/>
      </c>
      <c r="H25" s="60"/>
      <c r="I25" s="60">
        <f>[5]INGRESOS!F25</f>
        <v>5882.86</v>
      </c>
      <c r="J25" s="59" t="str">
        <f>[5]INGRESOS!G25</f>
        <v/>
      </c>
      <c r="K25" s="26"/>
      <c r="L25" s="60">
        <f>[5]INGRESOS!H25</f>
        <v>6224.01</v>
      </c>
      <c r="M25" s="60" t="str">
        <f>[5]INGRESOS!I25</f>
        <v/>
      </c>
      <c r="N25" s="26"/>
      <c r="O25" s="60">
        <f>[5]INGRESOS!J25</f>
        <v>5949.13</v>
      </c>
      <c r="P25" s="60" t="str">
        <f>[5]INGRESOS!K25</f>
        <v/>
      </c>
    </row>
    <row r="26" spans="1:18" ht="18" customHeight="1">
      <c r="A26" s="372" t="s">
        <v>39</v>
      </c>
      <c r="B26" s="372"/>
      <c r="C26" s="59">
        <f>[5]INGRESOS!B26</f>
        <v>4494</v>
      </c>
      <c r="D26" s="61" t="s">
        <v>68</v>
      </c>
      <c r="E26" s="60"/>
      <c r="F26" s="60">
        <f>[5]INGRESOS!D26</f>
        <v>4827.99</v>
      </c>
      <c r="G26" s="60" t="s">
        <v>25</v>
      </c>
      <c r="H26" s="60"/>
      <c r="I26" s="60">
        <f>[5]INGRESOS!F26</f>
        <v>5288.69</v>
      </c>
      <c r="J26" s="60" t="s">
        <v>25</v>
      </c>
      <c r="K26" s="26"/>
      <c r="L26" s="60">
        <f>[5]INGRESOS!H26</f>
        <v>6522.2</v>
      </c>
      <c r="M26" s="60" t="s">
        <v>25</v>
      </c>
      <c r="N26" s="26"/>
      <c r="O26" s="60">
        <f>[5]INGRESOS!J26</f>
        <v>6858.04</v>
      </c>
      <c r="P26" s="60" t="str">
        <f>[5]INGRESOS!K26</f>
        <v/>
      </c>
    </row>
    <row r="27" spans="1:18" ht="18" customHeight="1">
      <c r="A27" s="372" t="s">
        <v>40</v>
      </c>
      <c r="B27" s="372"/>
      <c r="C27" s="59">
        <f>[5]INGRESOS!B27</f>
        <v>7848.4</v>
      </c>
      <c r="D27" s="59" t="str">
        <f>[5]INGRESOS!C27</f>
        <v/>
      </c>
      <c r="E27" s="60"/>
      <c r="F27" s="60">
        <f>[5]INGRESOS!D27</f>
        <v>8670.64</v>
      </c>
      <c r="G27" s="60" t="str">
        <f>[5]INGRESOS!E27</f>
        <v/>
      </c>
      <c r="H27" s="60"/>
      <c r="I27" s="60">
        <f>[5]INGRESOS!F27</f>
        <v>9688.1</v>
      </c>
      <c r="J27" s="60" t="s">
        <v>25</v>
      </c>
      <c r="K27" s="26"/>
      <c r="L27" s="60">
        <f>[5]INGRESOS!H27</f>
        <v>10457.969999999999</v>
      </c>
      <c r="M27" s="60" t="s">
        <v>25</v>
      </c>
      <c r="N27" s="26"/>
      <c r="O27" s="60">
        <f>[5]INGRESOS!J27</f>
        <v>11807.72</v>
      </c>
      <c r="P27" s="60" t="str">
        <f>[5]INGRESOS!K27</f>
        <v/>
      </c>
    </row>
    <row r="28" spans="1:18" ht="18" customHeight="1">
      <c r="A28" s="372" t="s">
        <v>41</v>
      </c>
      <c r="B28" s="372"/>
      <c r="C28" s="59">
        <f>[5]INGRESOS!B28</f>
        <v>13976.13</v>
      </c>
      <c r="D28" s="59" t="str">
        <f>[5]INGRESOS!C28</f>
        <v/>
      </c>
      <c r="E28" s="60"/>
      <c r="F28" s="60">
        <f>[5]INGRESOS!D28</f>
        <v>14765.95</v>
      </c>
      <c r="G28" s="60" t="str">
        <f>[5]INGRESOS!E28</f>
        <v/>
      </c>
      <c r="H28" s="60"/>
      <c r="I28" s="60">
        <f>[5]INGRESOS!F28</f>
        <v>16565.32</v>
      </c>
      <c r="J28" s="59" t="str">
        <f>[5]INGRESOS!G28</f>
        <v/>
      </c>
      <c r="K28" s="26"/>
      <c r="L28" s="60">
        <f>[5]INGRESOS!H28</f>
        <v>16822.900000000001</v>
      </c>
      <c r="M28" s="60" t="str">
        <f>[5]INGRESOS!I28</f>
        <v/>
      </c>
      <c r="N28" s="26"/>
      <c r="O28" s="60">
        <f>[5]INGRESOS!J28</f>
        <v>18173.59</v>
      </c>
      <c r="P28" s="60" t="str">
        <f>[5]INGRESOS!K28</f>
        <v/>
      </c>
    </row>
    <row r="29" spans="1:18" ht="18" customHeight="1">
      <c r="A29" s="372" t="s">
        <v>42</v>
      </c>
      <c r="B29" s="372"/>
      <c r="C29" s="59">
        <f>[5]INGRESOS!B29</f>
        <v>23643.27</v>
      </c>
      <c r="D29" s="59" t="str">
        <f>[5]INGRESOS!C29</f>
        <v/>
      </c>
      <c r="E29" s="60"/>
      <c r="F29" s="60">
        <f>[5]INGRESOS!D29</f>
        <v>23589.35</v>
      </c>
      <c r="G29" s="60" t="str">
        <f>[5]INGRESOS!E29</f>
        <v/>
      </c>
      <c r="H29" s="60"/>
      <c r="I29" s="60">
        <f>[5]INGRESOS!F29</f>
        <v>23379.75</v>
      </c>
      <c r="J29" s="59" t="str">
        <f>[5]INGRESOS!G29</f>
        <v/>
      </c>
      <c r="K29" s="26"/>
      <c r="L29" s="60">
        <f>[5]INGRESOS!H29</f>
        <v>26133.81</v>
      </c>
      <c r="M29" s="60" t="str">
        <f>[5]INGRESOS!I29</f>
        <v/>
      </c>
      <c r="N29" s="26"/>
      <c r="O29" s="60">
        <f>[5]INGRESOS!J29</f>
        <v>27111.78</v>
      </c>
      <c r="P29" s="60" t="str">
        <f>[5]INGRESOS!K29</f>
        <v/>
      </c>
    </row>
    <row r="30" spans="1:18" ht="18" customHeight="1">
      <c r="A30" s="372" t="s">
        <v>43</v>
      </c>
      <c r="B30" s="372"/>
      <c r="C30" s="59">
        <f>[5]INGRESOS!B30</f>
        <v>1945.21</v>
      </c>
      <c r="D30" s="59" t="str">
        <f>[5]INGRESOS!C30</f>
        <v/>
      </c>
      <c r="E30" s="60"/>
      <c r="F30" s="60">
        <f>[5]INGRESOS!D30</f>
        <v>2100.4</v>
      </c>
      <c r="G30" s="60" t="str">
        <f>[5]INGRESOS!E30</f>
        <v/>
      </c>
      <c r="H30" s="60"/>
      <c r="I30" s="60">
        <f>[5]INGRESOS!F30</f>
        <v>2658.94</v>
      </c>
      <c r="J30" s="59" t="str">
        <f>[5]INGRESOS!G30</f>
        <v/>
      </c>
      <c r="K30" s="26"/>
      <c r="L30" s="60">
        <f>[5]INGRESOS!H30</f>
        <v>2783.38</v>
      </c>
      <c r="M30" s="60" t="str">
        <f>[5]INGRESOS!I30</f>
        <v/>
      </c>
      <c r="N30" s="26"/>
      <c r="O30" s="60">
        <f>[5]INGRESOS!J30</f>
        <v>2632.32</v>
      </c>
      <c r="P30" s="60" t="str">
        <f>[5]INGRESOS!K30</f>
        <v/>
      </c>
    </row>
    <row r="31" spans="1:18" ht="18" customHeight="1">
      <c r="A31" s="372" t="s">
        <v>44</v>
      </c>
      <c r="B31" s="372"/>
      <c r="C31" s="59">
        <f>[5]INGRESOS!B31</f>
        <v>257155</v>
      </c>
      <c r="D31" s="59" t="str">
        <f>[5]INGRESOS!C31</f>
        <v/>
      </c>
      <c r="E31" s="60"/>
      <c r="F31" s="60">
        <f>[5]INGRESOS!D31</f>
        <v>270471</v>
      </c>
      <c r="G31" s="60" t="str">
        <f>[5]INGRESOS!E31</f>
        <v/>
      </c>
      <c r="H31" s="60"/>
      <c r="I31" s="60">
        <f>[5]INGRESOS!F31</f>
        <v>294023</v>
      </c>
      <c r="J31" s="59" t="str">
        <f>[5]INGRESOS!G31</f>
        <v/>
      </c>
      <c r="K31" s="26"/>
      <c r="L31" s="60">
        <f>[5]INGRESOS!H31</f>
        <v>307355</v>
      </c>
      <c r="M31" s="60" t="str">
        <f>[5]INGRESOS!I31</f>
        <v/>
      </c>
      <c r="N31" s="26"/>
      <c r="O31" s="60">
        <f>[5]INGRESOS!J31</f>
        <v>312985</v>
      </c>
      <c r="P31" s="60" t="str">
        <f>[5]INGRESOS!K31</f>
        <v/>
      </c>
    </row>
    <row r="32" spans="1:18" ht="18" customHeight="1">
      <c r="A32" s="372" t="s">
        <v>45</v>
      </c>
      <c r="B32" s="372"/>
      <c r="C32" s="59">
        <f>[5]INGRESOS!B32</f>
        <v>111132.01</v>
      </c>
      <c r="D32" s="59" t="str">
        <f>[5]INGRESOS!C32</f>
        <v/>
      </c>
      <c r="E32" s="60"/>
      <c r="F32" s="60">
        <f>[5]INGRESOS!D32</f>
        <v>115323.95</v>
      </c>
      <c r="G32" s="60" t="str">
        <f>[5]INGRESOS!E32</f>
        <v/>
      </c>
      <c r="H32" s="60"/>
      <c r="I32" s="60">
        <f>[5]INGRESOS!F32</f>
        <v>120492.53</v>
      </c>
      <c r="J32" s="59" t="str">
        <f>[5]INGRESOS!G32</f>
        <v/>
      </c>
      <c r="K32" s="26"/>
      <c r="L32" s="60">
        <f>[5]INGRESOS!H32</f>
        <v>127624.67</v>
      </c>
      <c r="M32" s="60" t="str">
        <f>[5]INGRESOS!I32</f>
        <v/>
      </c>
      <c r="N32" s="26"/>
      <c r="O32" s="60">
        <f>[5]INGRESOS!J32</f>
        <v>134261.57</v>
      </c>
      <c r="P32" s="60" t="str">
        <f>[5]INGRESOS!K32</f>
        <v/>
      </c>
    </row>
    <row r="33" spans="1:17" ht="18" customHeight="1">
      <c r="A33" s="372" t="s">
        <v>46</v>
      </c>
      <c r="B33" s="372"/>
      <c r="C33" s="59">
        <f>[5]INGRESOS!B33</f>
        <v>98159.64</v>
      </c>
      <c r="D33" s="59" t="str">
        <f>[5]INGRESOS!C33</f>
        <v/>
      </c>
      <c r="E33" s="60"/>
      <c r="F33" s="60">
        <f>[5]INGRESOS!D33</f>
        <v>113449.14</v>
      </c>
      <c r="G33" s="60" t="str">
        <f>[5]INGRESOS!E33</f>
        <v/>
      </c>
      <c r="H33" s="60"/>
      <c r="I33" s="60">
        <f>[5]INGRESOS!F33</f>
        <v>127574.79</v>
      </c>
      <c r="J33" s="59" t="str">
        <f>[5]INGRESOS!G33</f>
        <v/>
      </c>
      <c r="K33" s="26"/>
      <c r="L33" s="60">
        <f>[5]INGRESOS!H33</f>
        <v>124573.75</v>
      </c>
      <c r="M33" s="60" t="str">
        <f>[5]INGRESOS!I33</f>
        <v/>
      </c>
      <c r="N33" s="26"/>
      <c r="O33" s="60">
        <f>[5]INGRESOS!J33</f>
        <v>132939.4</v>
      </c>
      <c r="P33" s="60" t="str">
        <f>[5]INGRESOS!K33</f>
        <v/>
      </c>
    </row>
    <row r="34" spans="1:17" ht="18" customHeight="1">
      <c r="A34" s="372" t="s">
        <v>47</v>
      </c>
      <c r="B34" s="372"/>
      <c r="C34" s="59">
        <f>[5]INGRESOS!B34</f>
        <v>52629.599999999999</v>
      </c>
      <c r="D34" s="59" t="str">
        <f>[5]INGRESOS!C34</f>
        <v/>
      </c>
      <c r="E34" s="60"/>
      <c r="F34" s="60">
        <f>[5]INGRESOS!D34</f>
        <v>55599.49</v>
      </c>
      <c r="G34" s="60" t="str">
        <f>[5]INGRESOS!E34</f>
        <v/>
      </c>
      <c r="H34" s="60"/>
      <c r="I34" s="60">
        <f>[5]INGRESOS!F34</f>
        <v>59515.73</v>
      </c>
      <c r="J34" s="59" t="str">
        <f>[5]INGRESOS!G34</f>
        <v/>
      </c>
      <c r="K34" s="26"/>
      <c r="L34" s="60">
        <f>[5]INGRESOS!H34</f>
        <v>61878.19</v>
      </c>
      <c r="M34" s="60" t="str">
        <f>[5]INGRESOS!I34</f>
        <v/>
      </c>
      <c r="N34" s="26"/>
      <c r="O34" s="60">
        <f>[5]INGRESOS!J34</f>
        <v>65579.17</v>
      </c>
      <c r="P34" s="60" t="str">
        <f>[5]INGRESOS!K34</f>
        <v/>
      </c>
    </row>
    <row r="35" spans="1:17" ht="18" customHeight="1">
      <c r="A35" s="372" t="s">
        <v>48</v>
      </c>
      <c r="B35" s="372"/>
      <c r="C35" s="59">
        <f>[5]INGRESOS!B35</f>
        <v>31152.46</v>
      </c>
      <c r="D35" s="59" t="str">
        <f>[5]INGRESOS!C35</f>
        <v/>
      </c>
      <c r="E35" s="60"/>
      <c r="F35" s="60">
        <f>[5]INGRESOS!D35</f>
        <v>33855.730000000003</v>
      </c>
      <c r="G35" s="60" t="str">
        <f>[5]INGRESOS!E35</f>
        <v/>
      </c>
      <c r="H35" s="60"/>
      <c r="I35" s="60">
        <f>[5]INGRESOS!F35</f>
        <v>36885.4</v>
      </c>
      <c r="J35" s="59" t="str">
        <f>[5]INGRESOS!G35</f>
        <v/>
      </c>
      <c r="K35" s="26"/>
      <c r="L35" s="60">
        <f>[5]INGRESOS!H35</f>
        <v>39551.4</v>
      </c>
      <c r="M35" s="60" t="str">
        <f>[5]INGRESOS!I35</f>
        <v/>
      </c>
      <c r="N35" s="26"/>
      <c r="O35" s="60">
        <f>[5]INGRESOS!J35</f>
        <v>46918.080000000002</v>
      </c>
      <c r="P35" s="60" t="str">
        <f>[5]INGRESOS!K35</f>
        <v/>
      </c>
    </row>
    <row r="36" spans="1:17" ht="18" customHeight="1">
      <c r="A36" s="372" t="s">
        <v>49</v>
      </c>
      <c r="B36" s="372"/>
      <c r="C36" s="59">
        <f>[5]INGRESOS!B36</f>
        <v>10077.030000000001</v>
      </c>
      <c r="D36" s="59" t="str">
        <f>[5]INGRESOS!C36</f>
        <v/>
      </c>
      <c r="E36" s="60"/>
      <c r="F36" s="60">
        <f>[5]INGRESOS!D36</f>
        <v>10762.04</v>
      </c>
      <c r="G36" s="60" t="str">
        <f>[5]INGRESOS!E36</f>
        <v/>
      </c>
      <c r="H36" s="60"/>
      <c r="I36" s="60">
        <f>[5]INGRESOS!F36</f>
        <v>12229.98</v>
      </c>
      <c r="J36" s="60" t="s">
        <v>25</v>
      </c>
      <c r="K36" s="26"/>
      <c r="L36" s="60">
        <f>[5]INGRESOS!H36</f>
        <v>13243.25</v>
      </c>
      <c r="M36" s="60" t="s">
        <v>25</v>
      </c>
      <c r="N36" s="26"/>
      <c r="O36" s="60">
        <f>[5]INGRESOS!J36</f>
        <v>13755.77</v>
      </c>
      <c r="P36" s="60" t="str">
        <f>[5]INGRESOS!K36</f>
        <v/>
      </c>
    </row>
    <row r="37" spans="1:17" ht="18" customHeight="1">
      <c r="A37" s="372" t="s">
        <v>50</v>
      </c>
      <c r="B37" s="372"/>
      <c r="C37" s="59">
        <f>[5]INGRESOS!B37</f>
        <v>16357.48</v>
      </c>
      <c r="D37" s="59" t="str">
        <f>[5]INGRESOS!C37</f>
        <v/>
      </c>
      <c r="E37" s="60"/>
      <c r="F37" s="60">
        <f>[5]INGRESOS!D37</f>
        <v>18059.2</v>
      </c>
      <c r="G37" s="60" t="str">
        <f>[5]INGRESOS!E37</f>
        <v/>
      </c>
      <c r="H37" s="60"/>
      <c r="I37" s="60">
        <f>[5]INGRESOS!F37</f>
        <v>18443.72</v>
      </c>
      <c r="J37" s="59" t="str">
        <f>[5]INGRESOS!G37</f>
        <v/>
      </c>
      <c r="K37" s="26"/>
      <c r="L37" s="60">
        <f>[5]INGRESOS!H37</f>
        <v>21405.17</v>
      </c>
      <c r="M37" s="60" t="str">
        <f>[5]INGRESOS!I37</f>
        <v/>
      </c>
      <c r="N37" s="26"/>
      <c r="O37" s="60">
        <f>[5]INGRESOS!J37</f>
        <v>21660.61</v>
      </c>
      <c r="P37" s="60" t="str">
        <f>[5]INGRESOS!K37</f>
        <v/>
      </c>
    </row>
    <row r="38" spans="1:17" ht="18" customHeight="1">
      <c r="A38" s="372" t="s">
        <v>51</v>
      </c>
      <c r="B38" s="372"/>
      <c r="C38" s="59">
        <f>[5]INGRESOS!B38</f>
        <v>72041.97</v>
      </c>
      <c r="D38" s="59" t="str">
        <f>[5]INGRESOS!C38</f>
        <v/>
      </c>
      <c r="E38" s="60"/>
      <c r="F38" s="60">
        <f>[5]INGRESOS!D38</f>
        <v>74122.58</v>
      </c>
      <c r="G38" s="60" t="str">
        <f>[5]INGRESOS!E38</f>
        <v/>
      </c>
      <c r="H38" s="60"/>
      <c r="I38" s="60">
        <f>[5]INGRESOS!F38</f>
        <v>75383.38</v>
      </c>
      <c r="J38" s="59" t="str">
        <f>[5]INGRESOS!G38</f>
        <v/>
      </c>
      <c r="K38" s="26"/>
      <c r="L38" s="60">
        <f>[5]INGRESOS!H38</f>
        <v>79572.83</v>
      </c>
      <c r="M38" s="60" t="str">
        <f>[5]INGRESOS!I38</f>
        <v/>
      </c>
      <c r="N38" s="26"/>
      <c r="O38" s="60">
        <f>[5]INGRESOS!J38</f>
        <v>82107.25</v>
      </c>
      <c r="P38" s="60" t="str">
        <f>[5]INGRESOS!K38</f>
        <v/>
      </c>
    </row>
    <row r="39" spans="1:17" ht="18" customHeight="1">
      <c r="A39" s="372" t="s">
        <v>52</v>
      </c>
      <c r="B39" s="372"/>
      <c r="C39" s="59">
        <f>[5]INGRESOS!B39</f>
        <v>146073.91</v>
      </c>
      <c r="D39" s="59" t="str">
        <f>[5]INGRESOS!C39</f>
        <v/>
      </c>
      <c r="E39" s="60"/>
      <c r="F39" s="60">
        <f>[5]INGRESOS!D39</f>
        <v>144020.82999999999</v>
      </c>
      <c r="G39" s="60" t="str">
        <f>[5]INGRESOS!E39</f>
        <v/>
      </c>
      <c r="H39" s="60"/>
      <c r="I39" s="60">
        <f>[5]INGRESOS!F39</f>
        <v>148936.94</v>
      </c>
      <c r="J39" s="60" t="s">
        <v>25</v>
      </c>
      <c r="K39" s="26"/>
      <c r="L39" s="60">
        <f>[5]INGRESOS!H39</f>
        <v>162052.23000000001</v>
      </c>
      <c r="M39" s="60" t="s">
        <v>25</v>
      </c>
      <c r="N39" s="26"/>
      <c r="O39" s="60">
        <f>[5]INGRESOS!J39</f>
        <v>162211.37</v>
      </c>
      <c r="P39" s="60" t="s">
        <v>25</v>
      </c>
    </row>
    <row r="40" spans="1:17" ht="18" customHeight="1">
      <c r="A40" s="372" t="s">
        <v>136</v>
      </c>
      <c r="B40" s="372"/>
      <c r="C40" s="59">
        <f>[5]INGRESOS!B40</f>
        <v>692626.61</v>
      </c>
      <c r="D40" s="60" t="s">
        <v>25</v>
      </c>
      <c r="E40" s="60"/>
      <c r="F40" s="64" t="s">
        <v>133</v>
      </c>
      <c r="G40" s="60" t="str">
        <f>[5]INGRESOS!E40</f>
        <v/>
      </c>
      <c r="H40" s="60"/>
      <c r="I40" s="64" t="s">
        <v>133</v>
      </c>
      <c r="J40" s="59" t="str">
        <f>[5]INGRESOS!G40</f>
        <v/>
      </c>
      <c r="K40" s="26"/>
      <c r="L40" s="64" t="s">
        <v>133</v>
      </c>
      <c r="M40" s="60" t="str">
        <f>[5]INGRESOS!I40</f>
        <v/>
      </c>
      <c r="N40" s="26"/>
      <c r="O40" s="64" t="s">
        <v>133</v>
      </c>
      <c r="P40" s="60" t="str">
        <f>[5]INGRESOS!K40</f>
        <v/>
      </c>
    </row>
    <row r="41" spans="1:17" ht="18" customHeight="1">
      <c r="A41" s="499" t="s">
        <v>53</v>
      </c>
      <c r="C41" s="27"/>
      <c r="D41" s="28"/>
      <c r="E41" s="28"/>
      <c r="G41" s="28"/>
      <c r="H41" s="28"/>
      <c r="I41" s="28"/>
      <c r="J41" s="28"/>
      <c r="K41" s="28"/>
      <c r="L41" s="28"/>
      <c r="M41" s="65"/>
      <c r="N41" s="28"/>
      <c r="O41" s="28"/>
      <c r="P41" s="28"/>
    </row>
    <row r="42" spans="1:17" ht="18" customHeight="1">
      <c r="A42" s="374" t="s">
        <v>24</v>
      </c>
      <c r="B42" s="374"/>
      <c r="C42" s="58">
        <f>[5]GASTOS!B11</f>
        <v>4393643.34</v>
      </c>
      <c r="D42" s="58" t="s">
        <v>25</v>
      </c>
      <c r="E42" s="24"/>
      <c r="F42" s="25" t="s">
        <v>133</v>
      </c>
      <c r="G42" s="58" t="str">
        <f>[5]GASTOS!E11</f>
        <v/>
      </c>
      <c r="H42" s="24"/>
      <c r="I42" s="25" t="s">
        <v>133</v>
      </c>
      <c r="J42" s="58" t="str">
        <f>[5]GASTOS!G11</f>
        <v/>
      </c>
      <c r="K42" s="66"/>
      <c r="L42" s="25" t="s">
        <v>133</v>
      </c>
      <c r="M42" s="58" t="str">
        <f>[5]GASTOS!I11</f>
        <v/>
      </c>
      <c r="N42" s="66"/>
      <c r="O42" s="25" t="s">
        <v>133</v>
      </c>
      <c r="P42" s="58" t="str">
        <f>[5]GASTOS!K11</f>
        <v/>
      </c>
      <c r="Q42" s="24" t="e">
        <f>+#REF!</f>
        <v>#REF!</v>
      </c>
    </row>
    <row r="43" spans="1:17" ht="18" customHeight="1">
      <c r="A43" s="374" t="s">
        <v>26</v>
      </c>
      <c r="B43" s="374"/>
      <c r="C43" s="58">
        <f>[5]GASTOS!B12</f>
        <v>3771567.12</v>
      </c>
      <c r="D43" s="58" t="s">
        <v>25</v>
      </c>
      <c r="E43" s="24"/>
      <c r="F43" s="24">
        <f>[5]GASTOS!D12</f>
        <v>3921740.65</v>
      </c>
      <c r="G43" s="58" t="s">
        <v>25</v>
      </c>
      <c r="H43" s="24"/>
      <c r="I43" s="24">
        <f>[5]GASTOS!F12</f>
        <v>4263661.78</v>
      </c>
      <c r="J43" s="58" t="s">
        <v>25</v>
      </c>
      <c r="K43" s="26"/>
      <c r="L43" s="24">
        <f>[5]GASTOS!H12</f>
        <v>4385684.29</v>
      </c>
      <c r="M43" s="58" t="s">
        <v>25</v>
      </c>
      <c r="N43" s="26"/>
      <c r="O43" s="24">
        <f>[5]GASTOS!J12</f>
        <v>4496445.99</v>
      </c>
      <c r="P43" s="58" t="s">
        <v>25</v>
      </c>
    </row>
    <row r="44" spans="1:17" ht="18" customHeight="1">
      <c r="A44" s="372" t="s">
        <v>27</v>
      </c>
      <c r="B44" s="372"/>
      <c r="C44" s="59">
        <f>[5]GASTOS!B13</f>
        <v>132162.35</v>
      </c>
      <c r="D44" s="59" t="str">
        <f>[5]GASTOS!C13</f>
        <v/>
      </c>
      <c r="E44" s="60"/>
      <c r="F44" s="60">
        <f>[5]GASTOS!D13</f>
        <v>137272.43</v>
      </c>
      <c r="G44" s="60" t="str">
        <f>[5]GASTOS!E13</f>
        <v/>
      </c>
      <c r="H44" s="60"/>
      <c r="I44" s="60">
        <f>[5]GASTOS!F13</f>
        <v>150515.06</v>
      </c>
      <c r="J44" s="59" t="str">
        <f>[5]GASTOS!G13</f>
        <v/>
      </c>
      <c r="K44" s="26"/>
      <c r="L44" s="60">
        <f>[5]GASTOS!H13</f>
        <v>152396.79999999999</v>
      </c>
      <c r="M44" s="60" t="str">
        <f>[5]GASTOS!I13</f>
        <v/>
      </c>
      <c r="N44" s="26"/>
      <c r="O44" s="60">
        <f>[5]GASTOS!J13</f>
        <v>160905.04</v>
      </c>
      <c r="P44" s="60" t="str">
        <f>[5]GASTOS!K13</f>
        <v/>
      </c>
    </row>
    <row r="45" spans="1:17" ht="18" customHeight="1">
      <c r="A45" s="372" t="s">
        <v>28</v>
      </c>
      <c r="B45" s="372"/>
      <c r="C45" s="59">
        <f>[5]GASTOS!B14</f>
        <v>9463.7999999999993</v>
      </c>
      <c r="D45" s="59" t="str">
        <f>[5]GASTOS!C14</f>
        <v/>
      </c>
      <c r="E45" s="60"/>
      <c r="F45" s="60">
        <f>[5]GASTOS!D14</f>
        <v>10184.24</v>
      </c>
      <c r="G45" s="60" t="str">
        <f>[5]GASTOS!E14</f>
        <v/>
      </c>
      <c r="H45" s="60"/>
      <c r="I45" s="60">
        <f>[5]GASTOS!F14</f>
        <v>11518.96</v>
      </c>
      <c r="J45" s="59" t="str">
        <f>[5]GASTOS!G14</f>
        <v/>
      </c>
      <c r="K45" s="26"/>
      <c r="L45" s="60">
        <f>[5]GASTOS!H14</f>
        <v>13426.2</v>
      </c>
      <c r="M45" s="60" t="str">
        <f>[5]GASTOS!I14</f>
        <v/>
      </c>
      <c r="N45" s="26"/>
      <c r="O45" s="60">
        <f>[5]GASTOS!J14</f>
        <v>16049.73</v>
      </c>
      <c r="P45" s="60" t="str">
        <f>[5]GASTOS!K14</f>
        <v/>
      </c>
    </row>
    <row r="46" spans="1:17" ht="18" customHeight="1">
      <c r="A46" s="372" t="s">
        <v>54</v>
      </c>
      <c r="B46" s="372"/>
      <c r="C46" s="59">
        <f>[5]GASTOS!B15</f>
        <v>38934.239999999998</v>
      </c>
      <c r="D46" s="59" t="str">
        <f>[5]GASTOS!C15</f>
        <v/>
      </c>
      <c r="E46" s="60"/>
      <c r="F46" s="60">
        <f>[5]GASTOS!D15</f>
        <v>42407.59</v>
      </c>
      <c r="G46" s="60" t="str">
        <f>[5]GASTOS!E15</f>
        <v/>
      </c>
      <c r="H46" s="60"/>
      <c r="I46" s="60">
        <f>[5]GASTOS!F15</f>
        <v>47397.760000000002</v>
      </c>
      <c r="J46" s="59" t="str">
        <f>[5]GASTOS!G15</f>
        <v/>
      </c>
      <c r="K46" s="26"/>
      <c r="L46" s="60">
        <f>[5]GASTOS!H15</f>
        <v>52095.32</v>
      </c>
      <c r="M46" s="60" t="str">
        <f>[5]GASTOS!I15</f>
        <v/>
      </c>
      <c r="N46" s="26"/>
      <c r="O46" s="60">
        <f>[5]GASTOS!J15</f>
        <v>57227.63</v>
      </c>
      <c r="P46" s="60" t="str">
        <f>[5]GASTOS!K15</f>
        <v/>
      </c>
    </row>
    <row r="47" spans="1:17" ht="18" customHeight="1">
      <c r="A47" s="372" t="s">
        <v>29</v>
      </c>
      <c r="B47" s="372"/>
      <c r="C47" s="59">
        <f>[5]GASTOS!B16</f>
        <v>96095.56</v>
      </c>
      <c r="D47" s="59" t="str">
        <f>[5]GASTOS!C16</f>
        <v/>
      </c>
      <c r="E47" s="60"/>
      <c r="F47" s="60">
        <f>[5]GASTOS!D16</f>
        <v>98136.56</v>
      </c>
      <c r="G47" s="60" t="str">
        <f>[5]GASTOS!E16</f>
        <v/>
      </c>
      <c r="H47" s="60"/>
      <c r="I47" s="60">
        <f>[5]GASTOS!F16</f>
        <v>104367.09</v>
      </c>
      <c r="J47" s="59" t="str">
        <f>[5]GASTOS!G16</f>
        <v/>
      </c>
      <c r="K47" s="26"/>
      <c r="L47" s="60">
        <f>[5]GASTOS!H16</f>
        <v>107068.53</v>
      </c>
      <c r="M47" s="60" t="str">
        <f>[5]GASTOS!I16</f>
        <v/>
      </c>
      <c r="N47" s="26"/>
      <c r="O47" s="60">
        <f>[5]GASTOS!J16</f>
        <v>107268.95</v>
      </c>
      <c r="P47" s="60" t="s">
        <v>25</v>
      </c>
    </row>
    <row r="48" spans="1:17" ht="18" customHeight="1">
      <c r="A48" s="372" t="s">
        <v>30</v>
      </c>
      <c r="B48" s="372"/>
      <c r="C48" s="59">
        <f>[5]GASTOS!B17</f>
        <v>998597.62</v>
      </c>
      <c r="D48" s="59" t="str">
        <f>[5]GASTOS!C17</f>
        <v/>
      </c>
      <c r="E48" s="60"/>
      <c r="F48" s="60">
        <f>[5]GASTOS!D17</f>
        <v>1044664.8</v>
      </c>
      <c r="G48" s="60" t="str">
        <f>[5]GASTOS!E17</f>
        <v/>
      </c>
      <c r="H48" s="60"/>
      <c r="I48" s="60">
        <f>[5]GASTOS!F17</f>
        <v>1117497.6599999999</v>
      </c>
      <c r="J48" s="59" t="str">
        <f>[5]GASTOS!G17</f>
        <v/>
      </c>
      <c r="K48" s="26"/>
      <c r="L48" s="60">
        <f>[5]GASTOS!H17</f>
        <v>1154585.31</v>
      </c>
      <c r="M48" s="60" t="str">
        <f>[5]GASTOS!I17</f>
        <v/>
      </c>
      <c r="N48" s="26"/>
      <c r="O48" s="60">
        <f>[5]GASTOS!J17</f>
        <v>1186698.5</v>
      </c>
      <c r="P48" s="60" t="s">
        <v>25</v>
      </c>
    </row>
    <row r="49" spans="1:16" ht="18" customHeight="1">
      <c r="A49" s="372" t="s">
        <v>31</v>
      </c>
      <c r="B49" s="372"/>
      <c r="C49" s="59">
        <f>[5]GASTOS!B18</f>
        <v>4239.7700000000004</v>
      </c>
      <c r="D49" s="59" t="str">
        <f>[5]GASTOS!C18</f>
        <v/>
      </c>
      <c r="E49" s="60"/>
      <c r="F49" s="60">
        <f>[5]GASTOS!D18</f>
        <v>4587.96</v>
      </c>
      <c r="G49" s="60" t="str">
        <f>[5]GASTOS!E18</f>
        <v/>
      </c>
      <c r="H49" s="60"/>
      <c r="I49" s="60">
        <f>[5]GASTOS!F18</f>
        <v>5277.43</v>
      </c>
      <c r="J49" s="59" t="str">
        <f>[5]GASTOS!G18</f>
        <v/>
      </c>
      <c r="K49" s="26"/>
      <c r="L49" s="60">
        <f>[5]GASTOS!H18</f>
        <v>5421.19</v>
      </c>
      <c r="M49" s="60" t="str">
        <f>[5]GASTOS!I18</f>
        <v/>
      </c>
      <c r="N49" s="26"/>
      <c r="O49" s="60">
        <f>[5]GASTOS!J18</f>
        <v>5736.01</v>
      </c>
      <c r="P49" s="60" t="str">
        <f>[5]GASTOS!K18</f>
        <v/>
      </c>
    </row>
    <row r="50" spans="1:16" ht="18" customHeight="1">
      <c r="A50" s="372" t="s">
        <v>32</v>
      </c>
      <c r="B50" s="372"/>
      <c r="C50" s="59">
        <f>[5]GASTOS!B19</f>
        <v>46212.03</v>
      </c>
      <c r="D50" s="59" t="str">
        <f>[5]GASTOS!C19</f>
        <v/>
      </c>
      <c r="E50" s="60"/>
      <c r="F50" s="60">
        <f>[5]GASTOS!D19</f>
        <v>48628.47</v>
      </c>
      <c r="G50" s="60" t="str">
        <f>[5]GASTOS!E19</f>
        <v/>
      </c>
      <c r="H50" s="60"/>
      <c r="I50" s="60">
        <f>[5]GASTOS!F19</f>
        <v>57348.68</v>
      </c>
      <c r="J50" s="59" t="str">
        <f>[5]GASTOS!G19</f>
        <v/>
      </c>
      <c r="K50" s="26"/>
      <c r="L50" s="60">
        <f>[5]GASTOS!H19</f>
        <v>59051.96</v>
      </c>
      <c r="M50" s="60" t="str">
        <f>[5]GASTOS!I19</f>
        <v/>
      </c>
      <c r="N50" s="26"/>
      <c r="O50" s="60">
        <f>[5]GASTOS!J19</f>
        <v>59213.54</v>
      </c>
      <c r="P50" s="60" t="str">
        <f>[5]GASTOS!K19</f>
        <v/>
      </c>
    </row>
    <row r="51" spans="1:16" ht="18" customHeight="1">
      <c r="A51" s="372" t="s">
        <v>33</v>
      </c>
      <c r="B51" s="372"/>
      <c r="C51" s="59">
        <f>[5]GASTOS!B20</f>
        <v>45758.11</v>
      </c>
      <c r="D51" s="60" t="s">
        <v>25</v>
      </c>
      <c r="E51" s="60"/>
      <c r="F51" s="60">
        <f>[5]GASTOS!D20</f>
        <v>46643.49</v>
      </c>
      <c r="G51" s="60" t="s">
        <v>25</v>
      </c>
      <c r="H51" s="60"/>
      <c r="I51" s="60">
        <f>[5]GASTOS!F20</f>
        <v>48677.94</v>
      </c>
      <c r="J51" s="60" t="s">
        <v>25</v>
      </c>
      <c r="K51" s="26"/>
      <c r="L51" s="60">
        <f>[5]GASTOS!H20</f>
        <v>49143.34</v>
      </c>
      <c r="M51" s="60" t="s">
        <v>25</v>
      </c>
      <c r="N51" s="26"/>
      <c r="O51" s="60">
        <f>[5]GASTOS!J20</f>
        <v>50179.43</v>
      </c>
      <c r="P51" s="60" t="s">
        <v>25</v>
      </c>
    </row>
    <row r="52" spans="1:16" ht="18" customHeight="1">
      <c r="A52" s="372" t="s">
        <v>34</v>
      </c>
      <c r="B52" s="372"/>
      <c r="C52" s="59">
        <f>[5]GASTOS!B21</f>
        <v>283859.24</v>
      </c>
      <c r="D52" s="59" t="str">
        <f>[5]GASTOS!C21</f>
        <v/>
      </c>
      <c r="E52" s="60"/>
      <c r="F52" s="60">
        <f>[5]GASTOS!D21</f>
        <v>300318.25</v>
      </c>
      <c r="G52" s="60" t="s">
        <v>25</v>
      </c>
      <c r="H52" s="60"/>
      <c r="I52" s="60">
        <f>[5]GASTOS!F21</f>
        <v>336316.04</v>
      </c>
      <c r="J52" s="60" t="s">
        <v>25</v>
      </c>
      <c r="K52" s="26"/>
      <c r="L52" s="60">
        <f>[5]GASTOS!H21</f>
        <v>343241.32</v>
      </c>
      <c r="M52" s="60" t="str">
        <f>[5]GASTOS!I21</f>
        <v/>
      </c>
      <c r="N52" s="26"/>
      <c r="O52" s="60">
        <f>[5]GASTOS!J21</f>
        <v>355326.66</v>
      </c>
      <c r="P52" s="60" t="str">
        <f>[5]GASTOS!K21</f>
        <v/>
      </c>
    </row>
    <row r="53" spans="1:16" ht="18" customHeight="1">
      <c r="A53" s="372" t="s">
        <v>35</v>
      </c>
      <c r="B53" s="372"/>
      <c r="C53" s="59">
        <f>[5]GASTOS!B22</f>
        <v>796576.41</v>
      </c>
      <c r="D53" s="59" t="str">
        <f>[5]GASTOS!C22</f>
        <v/>
      </c>
      <c r="E53" s="60"/>
      <c r="F53" s="60">
        <f>[5]GASTOS!D22</f>
        <v>814399.43</v>
      </c>
      <c r="G53" s="60" t="str">
        <f>[5]GASTOS!E22</f>
        <v/>
      </c>
      <c r="H53" s="60"/>
      <c r="I53" s="60">
        <f>[5]GASTOS!F22</f>
        <v>880972.77</v>
      </c>
      <c r="J53" s="59" t="str">
        <f>[5]GASTOS!G22</f>
        <v/>
      </c>
      <c r="K53" s="26"/>
      <c r="L53" s="60">
        <f>[5]GASTOS!H22</f>
        <v>896046.26</v>
      </c>
      <c r="M53" s="60" t="s">
        <v>25</v>
      </c>
      <c r="N53" s="26"/>
      <c r="O53" s="60">
        <f>[5]GASTOS!J22</f>
        <v>902239.33</v>
      </c>
      <c r="P53" s="60" t="s">
        <v>25</v>
      </c>
    </row>
    <row r="54" spans="1:16" ht="18" customHeight="1">
      <c r="A54" s="63" t="s">
        <v>36</v>
      </c>
      <c r="B54" s="63"/>
      <c r="C54" s="59">
        <f>[5]GASTOS!B23</f>
        <v>11211.59</v>
      </c>
      <c r="D54" s="59" t="str">
        <f>[5]GASTOS!C23</f>
        <v/>
      </c>
      <c r="E54" s="60"/>
      <c r="F54" s="60">
        <f>[5]GASTOS!D23</f>
        <v>11796.82</v>
      </c>
      <c r="G54" s="60" t="str">
        <f>[5]GASTOS!E23</f>
        <v/>
      </c>
      <c r="H54" s="60"/>
      <c r="I54" s="60">
        <f>[5]GASTOS!F23</f>
        <v>12140.13</v>
      </c>
      <c r="J54" s="59" t="str">
        <f>[5]GASTOS!G23</f>
        <v/>
      </c>
      <c r="K54" s="26"/>
      <c r="L54" s="60">
        <f>[5]GASTOS!H23</f>
        <v>13091.52</v>
      </c>
      <c r="M54" s="60" t="str">
        <f>[5]GASTOS!I23</f>
        <v/>
      </c>
      <c r="N54" s="26"/>
      <c r="O54" s="60">
        <f>[5]GASTOS!J23</f>
        <v>14133.97</v>
      </c>
      <c r="P54" s="60" t="str">
        <f>[5]GASTOS!K23</f>
        <v/>
      </c>
    </row>
    <row r="55" spans="1:16" ht="18" customHeight="1">
      <c r="A55" s="372" t="s">
        <v>37</v>
      </c>
      <c r="B55" s="372"/>
      <c r="C55" s="59">
        <f>[5]GASTOS!B24</f>
        <v>511001</v>
      </c>
      <c r="D55" s="59" t="str">
        <f>[5]GASTOS!C24</f>
        <v/>
      </c>
      <c r="E55" s="60"/>
      <c r="F55" s="60">
        <f>[5]GASTOS!D24</f>
        <v>524872</v>
      </c>
      <c r="G55" s="60" t="s">
        <v>25</v>
      </c>
      <c r="H55" s="60"/>
      <c r="I55" s="60">
        <f>[5]GASTOS!F24</f>
        <v>570610</v>
      </c>
      <c r="J55" s="60" t="s">
        <v>25</v>
      </c>
      <c r="K55" s="26"/>
      <c r="L55" s="60">
        <f>[5]GASTOS!H24</f>
        <v>578977</v>
      </c>
      <c r="M55" s="60" t="s">
        <v>25</v>
      </c>
      <c r="N55" s="26"/>
      <c r="O55" s="60">
        <f>[5]GASTOS!J24</f>
        <v>594504</v>
      </c>
      <c r="P55" s="60" t="s">
        <v>25</v>
      </c>
    </row>
    <row r="56" spans="1:16" ht="18" customHeight="1">
      <c r="A56" s="372" t="s">
        <v>38</v>
      </c>
      <c r="B56" s="372"/>
      <c r="C56" s="59">
        <f>[5]GASTOS!B25</f>
        <v>3822.83</v>
      </c>
      <c r="D56" s="59" t="str">
        <f>[5]GASTOS!C25</f>
        <v/>
      </c>
      <c r="E56" s="60"/>
      <c r="F56" s="60">
        <f>[5]GASTOS!D25</f>
        <v>4285.8</v>
      </c>
      <c r="G56" s="60" t="str">
        <f>[5]GASTOS!E25</f>
        <v/>
      </c>
      <c r="H56" s="60"/>
      <c r="I56" s="60">
        <f>[5]GASTOS!F25</f>
        <v>5426.48</v>
      </c>
      <c r="J56" s="59" t="str">
        <f>[5]GASTOS!G25</f>
        <v/>
      </c>
      <c r="K56" s="26"/>
      <c r="L56" s="60">
        <f>[5]GASTOS!H25</f>
        <v>5559.31</v>
      </c>
      <c r="M56" s="60" t="str">
        <f>[5]GASTOS!I25</f>
        <v/>
      </c>
      <c r="N56" s="26"/>
      <c r="O56" s="60">
        <f>[5]GASTOS!J25</f>
        <v>5827.16</v>
      </c>
      <c r="P56" s="60" t="str">
        <f>[5]GASTOS!K25</f>
        <v/>
      </c>
    </row>
    <row r="57" spans="1:16" ht="18" customHeight="1">
      <c r="A57" s="372" t="s">
        <v>39</v>
      </c>
      <c r="B57" s="372"/>
      <c r="C57" s="59">
        <f>[5]GASTOS!B26</f>
        <v>4434.57</v>
      </c>
      <c r="D57" s="59" t="str">
        <f>[5]GASTOS!C26</f>
        <v/>
      </c>
      <c r="E57" s="60"/>
      <c r="F57" s="60">
        <f>[5]GASTOS!D26</f>
        <v>4774.45</v>
      </c>
      <c r="G57" s="60" t="s">
        <v>25</v>
      </c>
      <c r="H57" s="60"/>
      <c r="I57" s="60">
        <f>[5]GASTOS!F26</f>
        <v>5256.9</v>
      </c>
      <c r="J57" s="60" t="s">
        <v>25</v>
      </c>
      <c r="K57" s="26"/>
      <c r="L57" s="60">
        <f>[5]GASTOS!H26</f>
        <v>6446.01</v>
      </c>
      <c r="M57" s="60" t="s">
        <v>25</v>
      </c>
      <c r="N57" s="26"/>
      <c r="O57" s="60">
        <f>[5]GASTOS!J26</f>
        <v>6806.77</v>
      </c>
      <c r="P57" s="60" t="str">
        <f>[5]GASTOS!K26</f>
        <v/>
      </c>
    </row>
    <row r="58" spans="1:16" ht="18" customHeight="1">
      <c r="A58" s="372" t="s">
        <v>40</v>
      </c>
      <c r="B58" s="372"/>
      <c r="C58" s="59">
        <f>[5]GASTOS!B27</f>
        <v>7209.32</v>
      </c>
      <c r="D58" s="59" t="str">
        <f>[5]GASTOS!C27</f>
        <v/>
      </c>
      <c r="E58" s="60"/>
      <c r="F58" s="60">
        <f>[5]GASTOS!D27</f>
        <v>8055.03</v>
      </c>
      <c r="G58" s="60" t="str">
        <f>[5]GASTOS!E27</f>
        <v/>
      </c>
      <c r="H58" s="60"/>
      <c r="I58" s="60">
        <f>[5]GASTOS!F27</f>
        <v>9705.15</v>
      </c>
      <c r="J58" s="60" t="s">
        <v>25</v>
      </c>
      <c r="K58" s="26"/>
      <c r="L58" s="60">
        <f>[5]GASTOS!H27</f>
        <v>10432.43</v>
      </c>
      <c r="M58" s="60" t="s">
        <v>25</v>
      </c>
      <c r="N58" s="26"/>
      <c r="O58" s="60">
        <f>[5]GASTOS!J27</f>
        <v>11190.01</v>
      </c>
      <c r="P58" s="60" t="str">
        <f>[5]GASTOS!K27</f>
        <v/>
      </c>
    </row>
    <row r="59" spans="1:16" ht="18" customHeight="1">
      <c r="A59" s="372" t="s">
        <v>41</v>
      </c>
      <c r="B59" s="372"/>
      <c r="C59" s="59">
        <f>[5]GASTOS!B28</f>
        <v>12872.14</v>
      </c>
      <c r="D59" s="59" t="str">
        <f>[5]GASTOS!C28</f>
        <v/>
      </c>
      <c r="E59" s="60"/>
      <c r="F59" s="60">
        <f>[5]GASTOS!D28</f>
        <v>13573.26</v>
      </c>
      <c r="G59" s="60" t="str">
        <f>[5]GASTOS!E28</f>
        <v/>
      </c>
      <c r="H59" s="60"/>
      <c r="I59" s="60">
        <f>[5]GASTOS!F28</f>
        <v>15648.97</v>
      </c>
      <c r="J59" s="59" t="str">
        <f>[5]GASTOS!G28</f>
        <v/>
      </c>
      <c r="K59" s="26"/>
      <c r="L59" s="60">
        <f>[5]GASTOS!H28</f>
        <v>15841.96</v>
      </c>
      <c r="M59" s="60" t="str">
        <f>[5]GASTOS!I28</f>
        <v/>
      </c>
      <c r="N59" s="26"/>
      <c r="O59" s="60">
        <f>[5]GASTOS!J28</f>
        <v>17017.13</v>
      </c>
      <c r="P59" s="60" t="str">
        <f>[5]GASTOS!K28</f>
        <v/>
      </c>
    </row>
    <row r="60" spans="1:16" ht="18" customHeight="1">
      <c r="A60" s="372" t="s">
        <v>42</v>
      </c>
      <c r="B60" s="372"/>
      <c r="C60" s="59">
        <f>[5]GASTOS!B29</f>
        <v>23934.2</v>
      </c>
      <c r="D60" s="59" t="str">
        <f>[5]GASTOS!C29</f>
        <v/>
      </c>
      <c r="E60" s="60"/>
      <c r="F60" s="60">
        <f>[5]GASTOS!D29</f>
        <v>24339.41</v>
      </c>
      <c r="G60" s="60" t="str">
        <f>[5]GASTOS!E29</f>
        <v/>
      </c>
      <c r="H60" s="60"/>
      <c r="I60" s="60">
        <f>[5]GASTOS!F29</f>
        <v>25234.240000000002</v>
      </c>
      <c r="J60" s="59" t="str">
        <f>[5]GASTOS!G29</f>
        <v/>
      </c>
      <c r="K60" s="26"/>
      <c r="L60" s="60">
        <f>[5]GASTOS!H29</f>
        <v>27336.73</v>
      </c>
      <c r="M60" s="60" t="str">
        <f>[5]GASTOS!I29</f>
        <v/>
      </c>
      <c r="N60" s="26"/>
      <c r="O60" s="60">
        <f>[5]GASTOS!J29</f>
        <v>28185.67</v>
      </c>
      <c r="P60" s="60" t="str">
        <f>[5]GASTOS!K29</f>
        <v/>
      </c>
    </row>
    <row r="61" spans="1:16" ht="18" customHeight="1">
      <c r="A61" s="372" t="s">
        <v>43</v>
      </c>
      <c r="B61" s="372"/>
      <c r="C61" s="59">
        <f>[5]GASTOS!B30</f>
        <v>1945.14</v>
      </c>
      <c r="D61" s="59" t="str">
        <f>[5]GASTOS!C30</f>
        <v/>
      </c>
      <c r="E61" s="60"/>
      <c r="F61" s="60">
        <f>[5]GASTOS!D30</f>
        <v>2100.31</v>
      </c>
      <c r="G61" s="60" t="str">
        <f>[5]GASTOS!E30</f>
        <v/>
      </c>
      <c r="H61" s="60"/>
      <c r="I61" s="60">
        <f>[5]GASTOS!F30</f>
        <v>2658.41</v>
      </c>
      <c r="J61" s="59" t="str">
        <f>[5]GASTOS!G30</f>
        <v/>
      </c>
      <c r="K61" s="26"/>
      <c r="L61" s="60">
        <f>[5]GASTOS!H30</f>
        <v>2782.84</v>
      </c>
      <c r="M61" s="60" t="str">
        <f>[5]GASTOS!I30</f>
        <v/>
      </c>
      <c r="N61" s="26"/>
      <c r="O61" s="60">
        <f>[5]GASTOS!J30</f>
        <v>2631.82</v>
      </c>
      <c r="P61" s="60" t="str">
        <f>[5]GASTOS!K30</f>
        <v/>
      </c>
    </row>
    <row r="62" spans="1:16" ht="18" customHeight="1">
      <c r="A62" s="372" t="s">
        <v>44</v>
      </c>
      <c r="B62" s="372"/>
      <c r="C62" s="59">
        <f>[5]GASTOS!B31</f>
        <v>223400</v>
      </c>
      <c r="D62" s="59" t="str">
        <f>[5]GASTOS!C31</f>
        <v/>
      </c>
      <c r="E62" s="60"/>
      <c r="F62" s="60">
        <f>[5]GASTOS!D31</f>
        <v>233884</v>
      </c>
      <c r="G62" s="60" t="str">
        <f>[5]GASTOS!E31</f>
        <v/>
      </c>
      <c r="H62" s="60"/>
      <c r="I62" s="60">
        <f>[5]GASTOS!F31</f>
        <v>261159</v>
      </c>
      <c r="J62" s="59" t="str">
        <f>[5]GASTOS!G31</f>
        <v/>
      </c>
      <c r="K62" s="26"/>
      <c r="L62" s="60">
        <f>[5]GASTOS!H31</f>
        <v>268420</v>
      </c>
      <c r="M62" s="60" t="str">
        <f>[5]GASTOS!I31</f>
        <v/>
      </c>
      <c r="N62" s="26"/>
      <c r="O62" s="60">
        <f>[5]GASTOS!J31</f>
        <v>269484</v>
      </c>
      <c r="P62" s="60" t="str">
        <f>[5]GASTOS!K31</f>
        <v/>
      </c>
    </row>
    <row r="63" spans="1:16" ht="18" customHeight="1">
      <c r="A63" s="372" t="s">
        <v>45</v>
      </c>
      <c r="B63" s="372"/>
      <c r="C63" s="59">
        <f>[5]GASTOS!B32</f>
        <v>111932.09</v>
      </c>
      <c r="D63" s="59" t="str">
        <f>[5]GASTOS!C32</f>
        <v/>
      </c>
      <c r="E63" s="60"/>
      <c r="F63" s="60">
        <f>[5]GASTOS!D32</f>
        <v>116220.08</v>
      </c>
      <c r="G63" s="60" t="str">
        <f>[5]GASTOS!E32</f>
        <v/>
      </c>
      <c r="H63" s="60"/>
      <c r="I63" s="60">
        <f>[5]GASTOS!F32</f>
        <v>129625.81</v>
      </c>
      <c r="J63" s="59" t="str">
        <f>[5]GASTOS!G32</f>
        <v/>
      </c>
      <c r="K63" s="26"/>
      <c r="L63" s="60">
        <f>[5]GASTOS!H32</f>
        <v>133378.01999999999</v>
      </c>
      <c r="M63" s="60" t="str">
        <f>[5]GASTOS!I32</f>
        <v/>
      </c>
      <c r="N63" s="26"/>
      <c r="O63" s="60">
        <f>[5]GASTOS!J32</f>
        <v>136438.42000000001</v>
      </c>
      <c r="P63" s="60" t="str">
        <f>[5]GASTOS!K32</f>
        <v/>
      </c>
    </row>
    <row r="64" spans="1:16" ht="18" customHeight="1">
      <c r="A64" s="372" t="s">
        <v>46</v>
      </c>
      <c r="B64" s="372"/>
      <c r="C64" s="59">
        <f>[5]GASTOS!B33</f>
        <v>98142.16</v>
      </c>
      <c r="D64" s="59" t="str">
        <f>[5]GASTOS!C33</f>
        <v/>
      </c>
      <c r="E64" s="60"/>
      <c r="F64" s="60">
        <f>[5]GASTOS!D33</f>
        <v>112842.39</v>
      </c>
      <c r="G64" s="60" t="str">
        <f>[5]GASTOS!E33</f>
        <v/>
      </c>
      <c r="H64" s="60"/>
      <c r="I64" s="60">
        <f>[5]GASTOS!F33</f>
        <v>124442.12</v>
      </c>
      <c r="J64" s="59" t="str">
        <f>[5]GASTOS!G33</f>
        <v/>
      </c>
      <c r="K64" s="26"/>
      <c r="L64" s="60">
        <f>[5]GASTOS!H33</f>
        <v>131808.95000000001</v>
      </c>
      <c r="M64" s="60" t="str">
        <f>[5]GASTOS!I33</f>
        <v/>
      </c>
      <c r="N64" s="26"/>
      <c r="O64" s="60">
        <f>[5]GASTOS!J33</f>
        <v>138600.54999999999</v>
      </c>
      <c r="P64" s="60" t="str">
        <f>[5]GASTOS!K33</f>
        <v/>
      </c>
    </row>
    <row r="65" spans="1:21" ht="18" customHeight="1">
      <c r="A65" s="372" t="s">
        <v>47</v>
      </c>
      <c r="B65" s="372"/>
      <c r="C65" s="59">
        <f>[5]GASTOS!B34</f>
        <v>49256.05</v>
      </c>
      <c r="D65" s="59" t="str">
        <f>[5]GASTOS!C34</f>
        <v/>
      </c>
      <c r="E65" s="60"/>
      <c r="F65" s="60">
        <f>[5]GASTOS!D34</f>
        <v>51453.09</v>
      </c>
      <c r="G65" s="60" t="str">
        <f>[5]GASTOS!E34</f>
        <v/>
      </c>
      <c r="H65" s="60"/>
      <c r="I65" s="60">
        <f>[5]GASTOS!F34</f>
        <v>55137.41</v>
      </c>
      <c r="J65" s="59" t="str">
        <f>[5]GASTOS!G34</f>
        <v/>
      </c>
      <c r="K65" s="26"/>
      <c r="L65" s="60">
        <f>[5]GASTOS!H34</f>
        <v>57973.58</v>
      </c>
      <c r="M65" s="60" t="str">
        <f>[5]GASTOS!I34</f>
        <v/>
      </c>
      <c r="N65" s="26"/>
      <c r="O65" s="60">
        <f>[5]GASTOS!J34</f>
        <v>60184.69</v>
      </c>
      <c r="P65" s="60" t="str">
        <f>[5]GASTOS!K34</f>
        <v/>
      </c>
    </row>
    <row r="66" spans="1:21" ht="18" customHeight="1">
      <c r="A66" s="372" t="s">
        <v>48</v>
      </c>
      <c r="B66" s="372"/>
      <c r="C66" s="59">
        <f>[5]GASTOS!B35</f>
        <v>30706.1</v>
      </c>
      <c r="D66" s="59" t="str">
        <f>[5]GASTOS!C35</f>
        <v/>
      </c>
      <c r="E66" s="60"/>
      <c r="F66" s="60">
        <f>[5]GASTOS!D35</f>
        <v>34129.54</v>
      </c>
      <c r="G66" s="60" t="str">
        <f>[5]GASTOS!E35</f>
        <v/>
      </c>
      <c r="H66" s="60"/>
      <c r="I66" s="60">
        <f>[5]GASTOS!F35</f>
        <v>39058.83</v>
      </c>
      <c r="J66" s="59" t="str">
        <f>[5]GASTOS!G35</f>
        <v/>
      </c>
      <c r="K66" s="26"/>
      <c r="L66" s="60">
        <f>[5]GASTOS!H35</f>
        <v>40201.74</v>
      </c>
      <c r="M66" s="60" t="str">
        <f>[5]GASTOS!I35</f>
        <v/>
      </c>
      <c r="N66" s="26"/>
      <c r="O66" s="60">
        <f>[5]GASTOS!J35</f>
        <v>46478.54</v>
      </c>
      <c r="P66" s="60" t="str">
        <f>[5]GASTOS!K35</f>
        <v/>
      </c>
    </row>
    <row r="67" spans="1:21" ht="18" customHeight="1">
      <c r="A67" s="372" t="s">
        <v>49</v>
      </c>
      <c r="B67" s="372"/>
      <c r="C67" s="59">
        <f>[5]GASTOS!B36</f>
        <v>10184.67</v>
      </c>
      <c r="D67" s="59" t="str">
        <f>[5]GASTOS!C36</f>
        <v/>
      </c>
      <c r="E67" s="60"/>
      <c r="F67" s="60">
        <f>[5]GASTOS!D36</f>
        <v>10801.95</v>
      </c>
      <c r="G67" s="60" t="str">
        <f>[5]GASTOS!E36</f>
        <v/>
      </c>
      <c r="H67" s="60"/>
      <c r="I67" s="60">
        <f>[5]GASTOS!F36</f>
        <v>12331.64</v>
      </c>
      <c r="J67" s="60" t="s">
        <v>25</v>
      </c>
      <c r="K67" s="26"/>
      <c r="L67" s="60">
        <f>[5]GASTOS!H36</f>
        <v>13131.45</v>
      </c>
      <c r="M67" s="60" t="s">
        <v>25</v>
      </c>
      <c r="N67" s="26"/>
      <c r="O67" s="60">
        <f>[5]GASTOS!J36</f>
        <v>13801.18</v>
      </c>
      <c r="P67" s="60" t="str">
        <f>[5]GASTOS!K36</f>
        <v/>
      </c>
    </row>
    <row r="68" spans="1:21" ht="18" customHeight="1">
      <c r="A68" s="372" t="s">
        <v>50</v>
      </c>
      <c r="B68" s="372"/>
      <c r="C68" s="59">
        <f>[5]GASTOS!B37</f>
        <v>16083.78</v>
      </c>
      <c r="D68" s="59" t="str">
        <f>[5]GASTOS!C37</f>
        <v/>
      </c>
      <c r="E68" s="60"/>
      <c r="F68" s="60">
        <f>[5]GASTOS!D37</f>
        <v>16843.400000000001</v>
      </c>
      <c r="G68" s="60" t="str">
        <f>[5]GASTOS!E37</f>
        <v/>
      </c>
      <c r="H68" s="60"/>
      <c r="I68" s="60">
        <f>[5]GASTOS!F37</f>
        <v>18299.07</v>
      </c>
      <c r="J68" s="59" t="str">
        <f>[5]GASTOS!G37</f>
        <v/>
      </c>
      <c r="K68" s="26"/>
      <c r="L68" s="60">
        <f>[5]GASTOS!H37</f>
        <v>19407.259999999998</v>
      </c>
      <c r="M68" s="60" t="str">
        <f>[5]GASTOS!I37</f>
        <v/>
      </c>
      <c r="N68" s="26"/>
      <c r="O68" s="60">
        <f>[5]GASTOS!J37</f>
        <v>20008.64</v>
      </c>
      <c r="P68" s="60" t="str">
        <f>[5]GASTOS!K37</f>
        <v/>
      </c>
    </row>
    <row r="69" spans="1:21" ht="18" customHeight="1">
      <c r="A69" s="372" t="s">
        <v>51</v>
      </c>
      <c r="B69" s="372"/>
      <c r="C69" s="59">
        <f>[5]GASTOS!B38</f>
        <v>70228.899999999994</v>
      </c>
      <c r="D69" s="59" t="str">
        <f>[5]GASTOS!C38</f>
        <v/>
      </c>
      <c r="E69" s="60"/>
      <c r="F69" s="60">
        <f>[5]GASTOS!D38</f>
        <v>72116.92</v>
      </c>
      <c r="G69" s="60" t="str">
        <f>[5]GASTOS!E38</f>
        <v/>
      </c>
      <c r="H69" s="60"/>
      <c r="I69" s="60">
        <f>[5]GASTOS!F38</f>
        <v>75890.77</v>
      </c>
      <c r="J69" s="59" t="str">
        <f>[5]GASTOS!G38</f>
        <v/>
      </c>
      <c r="K69" s="26"/>
      <c r="L69" s="60">
        <f>[5]GASTOS!H38</f>
        <v>77836.39</v>
      </c>
      <c r="M69" s="60" t="str">
        <f>[5]GASTOS!I38</f>
        <v/>
      </c>
      <c r="N69" s="26"/>
      <c r="O69" s="60">
        <f>[5]GASTOS!J38</f>
        <v>80047.55</v>
      </c>
      <c r="P69" s="60" t="str">
        <f>[5]GASTOS!K38</f>
        <v/>
      </c>
    </row>
    <row r="70" spans="1:21" ht="18" customHeight="1">
      <c r="A70" s="372" t="s">
        <v>52</v>
      </c>
      <c r="B70" s="372"/>
      <c r="C70" s="59">
        <f>[5]GASTOS!B39</f>
        <v>133303.47</v>
      </c>
      <c r="D70" s="59" t="str">
        <f>[5]GASTOS!C39</f>
        <v/>
      </c>
      <c r="E70" s="60"/>
      <c r="F70" s="60">
        <f>[5]GASTOS!D39</f>
        <v>132408.99</v>
      </c>
      <c r="G70" s="60" t="str">
        <f>[5]GASTOS!E39</f>
        <v/>
      </c>
      <c r="H70" s="60"/>
      <c r="I70" s="60">
        <f>[5]GASTOS!F39</f>
        <v>141147.47</v>
      </c>
      <c r="J70" s="60" t="s">
        <v>25</v>
      </c>
      <c r="K70" s="26"/>
      <c r="L70" s="60">
        <f>[5]GASTOS!H39</f>
        <v>150582.85999999999</v>
      </c>
      <c r="M70" s="60" t="s">
        <v>25</v>
      </c>
      <c r="N70" s="26"/>
      <c r="O70" s="60">
        <f>[5]GASTOS!J39</f>
        <v>150261.06</v>
      </c>
      <c r="P70" s="60" t="s">
        <v>25</v>
      </c>
    </row>
    <row r="71" spans="1:21" ht="18" customHeight="1">
      <c r="A71" s="372" t="s">
        <v>139</v>
      </c>
      <c r="B71" s="372"/>
      <c r="C71" s="59">
        <f>[5]GASTOS!B40</f>
        <v>622076.21</v>
      </c>
      <c r="D71" s="60" t="s">
        <v>25</v>
      </c>
      <c r="E71" s="60"/>
      <c r="F71" s="64" t="s">
        <v>133</v>
      </c>
      <c r="G71" s="59" t="str">
        <f>[5]GASTOS!E40</f>
        <v/>
      </c>
      <c r="H71" s="60"/>
      <c r="I71" s="64" t="s">
        <v>133</v>
      </c>
      <c r="J71" s="59" t="str">
        <f>[5]GASTOS!G40</f>
        <v/>
      </c>
      <c r="K71" s="26"/>
      <c r="L71" s="64" t="s">
        <v>133</v>
      </c>
      <c r="M71" s="59" t="str">
        <f>[5]GASTOS!I40</f>
        <v/>
      </c>
      <c r="N71" s="26"/>
      <c r="O71" s="64" t="s">
        <v>133</v>
      </c>
      <c r="P71" s="60" t="str">
        <f>[5]GASTOS!K40</f>
        <v/>
      </c>
    </row>
    <row r="72" spans="1:21" ht="18" customHeight="1">
      <c r="A72" s="63"/>
      <c r="B72" s="63"/>
      <c r="C72" s="59"/>
      <c r="D72" s="60"/>
      <c r="E72" s="60"/>
      <c r="F72" s="64"/>
      <c r="G72" s="59"/>
      <c r="H72" s="60"/>
      <c r="I72" s="64"/>
      <c r="J72" s="59"/>
      <c r="K72" s="26"/>
      <c r="L72" s="64"/>
      <c r="M72" s="59"/>
      <c r="N72" s="26"/>
      <c r="O72" s="64"/>
      <c r="P72" s="60"/>
    </row>
    <row r="73" spans="1:21" ht="12.6" customHeight="1">
      <c r="C73" s="60"/>
      <c r="D73" s="60"/>
      <c r="E73" s="29"/>
      <c r="F73" s="60"/>
      <c r="G73" s="60"/>
      <c r="H73" s="29"/>
      <c r="I73" s="60"/>
      <c r="J73" s="60"/>
      <c r="K73" s="29"/>
      <c r="L73" s="60"/>
      <c r="M73" s="60"/>
      <c r="N73" s="29"/>
      <c r="O73" s="60"/>
    </row>
    <row r="74" spans="1:21" s="68" customFormat="1" ht="15" customHeight="1">
      <c r="A74" s="30" t="s">
        <v>55</v>
      </c>
      <c r="B74" s="67"/>
      <c r="C74" s="60"/>
      <c r="D74" s="60"/>
      <c r="E74" s="29"/>
      <c r="F74" s="60"/>
    </row>
    <row r="75" spans="1:21" s="68" customFormat="1" ht="14.4" customHeight="1">
      <c r="A75" s="30" t="s">
        <v>69</v>
      </c>
      <c r="B75" s="67"/>
      <c r="C75" s="60"/>
      <c r="D75" s="60"/>
      <c r="E75" s="29"/>
      <c r="F75" s="60"/>
    </row>
    <row r="76" spans="1:21" s="68" customFormat="1" ht="38.4" customHeight="1">
      <c r="A76" s="373" t="s">
        <v>140</v>
      </c>
      <c r="B76" s="373"/>
      <c r="C76" s="373"/>
      <c r="D76" s="373"/>
      <c r="E76" s="373"/>
      <c r="F76" s="373"/>
      <c r="G76" s="373"/>
      <c r="H76" s="373"/>
      <c r="I76" s="373"/>
      <c r="J76" s="373"/>
      <c r="K76" s="373"/>
      <c r="L76" s="373"/>
      <c r="M76" s="373"/>
      <c r="N76" s="373"/>
      <c r="O76" s="373"/>
      <c r="P76" s="373"/>
    </row>
    <row r="77" spans="1:21" s="70" customFormat="1" ht="8.4" customHeight="1">
      <c r="A77" s="67" t="s">
        <v>152</v>
      </c>
      <c r="B77" s="16"/>
      <c r="C77" s="16"/>
      <c r="D77" s="16"/>
      <c r="E77" s="16"/>
      <c r="F77" s="16"/>
      <c r="G77" s="16"/>
      <c r="H77" s="16"/>
      <c r="I77" s="16"/>
      <c r="J77" s="16"/>
      <c r="K77" s="16"/>
      <c r="L77" s="16"/>
      <c r="M77" s="16"/>
      <c r="N77" s="16"/>
      <c r="O77" s="16"/>
      <c r="P77" s="69"/>
      <c r="Q77" s="69"/>
      <c r="R77" s="69"/>
      <c r="S77" s="69"/>
      <c r="T77" s="69"/>
      <c r="U77" s="69"/>
    </row>
    <row r="78" spans="1:21" ht="12.75" customHeight="1">
      <c r="A78" s="371" t="s">
        <v>153</v>
      </c>
      <c r="B78" s="371"/>
      <c r="C78" s="371"/>
      <c r="D78" s="371"/>
    </row>
  </sheetData>
  <mergeCells count="69">
    <mergeCell ref="A1:E1"/>
    <mergeCell ref="I2:P4"/>
    <mergeCell ref="A8:B9"/>
    <mergeCell ref="C8:P8"/>
    <mergeCell ref="C9:D9"/>
    <mergeCell ref="F9:G9"/>
    <mergeCell ref="I9:J9"/>
    <mergeCell ref="L9:M9"/>
    <mergeCell ref="O9:P9"/>
    <mergeCell ref="A22:B22"/>
    <mergeCell ref="A11:B11"/>
    <mergeCell ref="A12:B12"/>
    <mergeCell ref="A13:B13"/>
    <mergeCell ref="A14:B14"/>
    <mergeCell ref="A15:B15"/>
    <mergeCell ref="A16:B16"/>
    <mergeCell ref="A17:B17"/>
    <mergeCell ref="A18:B18"/>
    <mergeCell ref="A19:B19"/>
    <mergeCell ref="A20:B20"/>
    <mergeCell ref="A21:B21"/>
    <mergeCell ref="A35:B35"/>
    <mergeCell ref="A24:B24"/>
    <mergeCell ref="A25:B25"/>
    <mergeCell ref="A26:B26"/>
    <mergeCell ref="A27:B27"/>
    <mergeCell ref="A28:B28"/>
    <mergeCell ref="A29:B29"/>
    <mergeCell ref="A30:B30"/>
    <mergeCell ref="A31:B31"/>
    <mergeCell ref="A32:B32"/>
    <mergeCell ref="A33:B33"/>
    <mergeCell ref="A34:B34"/>
    <mergeCell ref="A48:B48"/>
    <mergeCell ref="A36:B36"/>
    <mergeCell ref="A37:B37"/>
    <mergeCell ref="A38:B38"/>
    <mergeCell ref="A39:B39"/>
    <mergeCell ref="A40:B40"/>
    <mergeCell ref="A42:B42"/>
    <mergeCell ref="A43:B43"/>
    <mergeCell ref="A44:B44"/>
    <mergeCell ref="A45:B45"/>
    <mergeCell ref="A46:B46"/>
    <mergeCell ref="A47:B47"/>
    <mergeCell ref="A61:B61"/>
    <mergeCell ref="A49:B49"/>
    <mergeCell ref="A50:B50"/>
    <mergeCell ref="A51:B51"/>
    <mergeCell ref="A52:B52"/>
    <mergeCell ref="A53:B53"/>
    <mergeCell ref="A55:B55"/>
    <mergeCell ref="A56:B56"/>
    <mergeCell ref="A57:B57"/>
    <mergeCell ref="A58:B58"/>
    <mergeCell ref="A59:B59"/>
    <mergeCell ref="A60:B60"/>
    <mergeCell ref="A78:D78"/>
    <mergeCell ref="A62:B62"/>
    <mergeCell ref="A63:B63"/>
    <mergeCell ref="A64:B64"/>
    <mergeCell ref="A65:B65"/>
    <mergeCell ref="A66:B66"/>
    <mergeCell ref="A67:B67"/>
    <mergeCell ref="A68:B68"/>
    <mergeCell ref="A69:B69"/>
    <mergeCell ref="A70:B70"/>
    <mergeCell ref="A71:B71"/>
    <mergeCell ref="A76:P76"/>
  </mergeCells>
  <hyperlinks>
    <hyperlink ref="A78" r:id="rId1" xr:uid="{76CBA9BD-AEA2-493F-A03A-5D3DEE2690D8}"/>
  </hyperlinks>
  <pageMargins left="0.39370078740157483" right="0" top="0.39370078740157483" bottom="0" header="0" footer="0"/>
  <pageSetup paperSize="9" orientation="portrait" r:id="rId2"/>
  <headerFooter alignWithMargins="0"/>
  <rowBreaks count="1" manualBreakCount="1">
    <brk id="40" max="16383" man="1"/>
  </rowBreaks>
  <ignoredErrors>
    <ignoredError sqref="D14 G14 J14 M14 D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6D77-C477-414C-B54A-3978F11D2E74}">
  <dimension ref="A1:IU80"/>
  <sheetViews>
    <sheetView zoomScaleNormal="100" workbookViewId="0">
      <selection sqref="A1:D1"/>
    </sheetView>
  </sheetViews>
  <sheetFormatPr baseColWidth="10" defaultColWidth="12.21875" defaultRowHeight="13.8"/>
  <cols>
    <col min="1" max="1" width="26.33203125" style="3" customWidth="1"/>
    <col min="2" max="2" width="3.33203125" style="3" customWidth="1"/>
    <col min="3" max="3" width="10.21875" style="3" customWidth="1"/>
    <col min="4" max="4" width="2.44140625" style="3" bestFit="1" customWidth="1"/>
    <col min="5" max="5" width="0.77734375" style="3" customWidth="1"/>
    <col min="6" max="6" width="10.21875" style="3" customWidth="1"/>
    <col min="7" max="7" width="2.44140625" style="3" bestFit="1" customWidth="1"/>
    <col min="8" max="8" width="0.77734375" style="3" customWidth="1"/>
    <col min="9" max="9" width="10.21875" style="3" customWidth="1"/>
    <col min="10" max="10" width="2.44140625" style="3" customWidth="1"/>
    <col min="11" max="11" width="0.77734375" style="3" customWidth="1"/>
    <col min="12" max="12" width="10.21875" style="3" customWidth="1"/>
    <col min="13" max="13" width="2.44140625" style="3" customWidth="1"/>
    <col min="14" max="14" width="0.77734375" style="3" customWidth="1"/>
    <col min="15" max="15" width="10.21875" style="3" customWidth="1"/>
    <col min="16" max="16" width="2.44140625" style="3" customWidth="1"/>
    <col min="17" max="16384" width="12.21875" style="3"/>
  </cols>
  <sheetData>
    <row r="1" spans="1:25" ht="15" customHeight="1">
      <c r="A1" s="388" t="s">
        <v>20</v>
      </c>
      <c r="B1" s="389"/>
      <c r="C1" s="389"/>
      <c r="D1" s="389"/>
      <c r="I1" s="4" t="s">
        <v>56</v>
      </c>
      <c r="J1" s="10"/>
      <c r="K1" s="10"/>
      <c r="L1" s="10"/>
      <c r="M1" s="10"/>
      <c r="N1" s="10"/>
      <c r="O1" s="10"/>
      <c r="P1" s="10"/>
    </row>
    <row r="2" spans="1:25" ht="16.5" customHeight="1">
      <c r="A2" s="5"/>
      <c r="B2" s="6"/>
      <c r="I2" s="377" t="s">
        <v>8</v>
      </c>
      <c r="J2" s="377"/>
      <c r="K2" s="377"/>
      <c r="L2" s="377"/>
      <c r="M2" s="377"/>
      <c r="N2" s="377"/>
      <c r="O2" s="377"/>
      <c r="P2" s="377"/>
    </row>
    <row r="3" spans="1:25" ht="15.75" customHeight="1">
      <c r="A3" s="5"/>
      <c r="B3" s="6"/>
      <c r="I3" s="377"/>
      <c r="J3" s="377"/>
      <c r="K3" s="377"/>
      <c r="L3" s="377"/>
      <c r="M3" s="377"/>
      <c r="N3" s="377"/>
      <c r="O3" s="377"/>
      <c r="P3" s="377"/>
    </row>
    <row r="4" spans="1:25" ht="13.8" customHeight="1">
      <c r="A4" s="5"/>
      <c r="B4" s="6"/>
      <c r="L4" s="15"/>
      <c r="M4" s="15"/>
      <c r="N4" s="15"/>
      <c r="O4" s="15"/>
      <c r="P4" s="15"/>
    </row>
    <row r="5" spans="1:25" ht="13.8" customHeight="1">
      <c r="A5" s="5"/>
      <c r="B5" s="6"/>
      <c r="L5" s="48"/>
      <c r="M5" s="48"/>
      <c r="N5" s="48"/>
      <c r="O5" s="48"/>
      <c r="P5" s="48"/>
    </row>
    <row r="6" spans="1:25" ht="13.8" customHeight="1">
      <c r="B6" s="6"/>
      <c r="C6" s="6"/>
      <c r="E6" s="6"/>
      <c r="H6" s="6"/>
      <c r="I6" s="71"/>
      <c r="K6" s="6"/>
      <c r="L6" s="13"/>
      <c r="P6" s="7"/>
      <c r="Q6" s="72"/>
    </row>
    <row r="7" spans="1:25" ht="14.4" thickBot="1">
      <c r="A7" s="8"/>
      <c r="B7" s="9"/>
      <c r="C7" s="390" t="s">
        <v>57</v>
      </c>
      <c r="D7" s="391"/>
      <c r="E7" s="391"/>
      <c r="F7" s="391"/>
      <c r="G7" s="391"/>
      <c r="H7" s="391"/>
      <c r="I7" s="391"/>
      <c r="J7" s="391"/>
      <c r="K7" s="391"/>
      <c r="L7" s="391"/>
      <c r="M7" s="391"/>
      <c r="N7" s="391"/>
      <c r="O7" s="391"/>
      <c r="P7" s="391"/>
    </row>
    <row r="8" spans="1:25" ht="18" customHeight="1">
      <c r="A8" s="9"/>
      <c r="B8" s="9"/>
      <c r="C8" s="392">
        <v>2018</v>
      </c>
      <c r="D8" s="392"/>
      <c r="E8" s="73"/>
      <c r="F8" s="392">
        <v>2019</v>
      </c>
      <c r="G8" s="392"/>
      <c r="H8" s="73"/>
      <c r="I8" s="392">
        <v>2020</v>
      </c>
      <c r="J8" s="392"/>
      <c r="K8" s="73"/>
      <c r="L8" s="392">
        <v>2021</v>
      </c>
      <c r="M8" s="392"/>
      <c r="N8" s="73"/>
      <c r="O8" s="392">
        <v>2022</v>
      </c>
      <c r="P8" s="392"/>
    </row>
    <row r="9" spans="1:25" ht="18" customHeight="1">
      <c r="A9" s="500" t="s">
        <v>23</v>
      </c>
      <c r="B9" s="9"/>
      <c r="C9" s="73"/>
      <c r="D9" s="73"/>
      <c r="E9" s="73"/>
      <c r="F9" s="73"/>
      <c r="G9" s="73"/>
      <c r="H9" s="73"/>
      <c r="I9" s="73"/>
      <c r="J9" s="73"/>
      <c r="K9" s="73"/>
      <c r="L9" s="73"/>
      <c r="M9" s="73"/>
      <c r="N9" s="73"/>
      <c r="O9" s="73"/>
      <c r="P9" s="73"/>
      <c r="R9" s="386"/>
      <c r="S9" s="387"/>
      <c r="T9" s="387"/>
      <c r="U9" s="387"/>
      <c r="V9" s="387"/>
      <c r="W9" s="387"/>
      <c r="X9" s="387"/>
      <c r="Y9" s="387"/>
    </row>
    <row r="10" spans="1:25" ht="18" customHeight="1">
      <c r="A10" s="385" t="s">
        <v>24</v>
      </c>
      <c r="B10" s="385"/>
      <c r="C10" s="74">
        <v>2.5739638144936805</v>
      </c>
      <c r="D10" s="75" t="s">
        <v>25</v>
      </c>
      <c r="E10" s="76"/>
      <c r="F10" s="74" t="s">
        <v>133</v>
      </c>
      <c r="G10" s="74" t="s">
        <v>88</v>
      </c>
      <c r="H10" s="74"/>
      <c r="I10" s="74" t="s">
        <v>133</v>
      </c>
      <c r="J10" s="74" t="s">
        <v>88</v>
      </c>
      <c r="K10" s="74"/>
      <c r="L10" s="74" t="s">
        <v>133</v>
      </c>
      <c r="M10" s="74" t="s">
        <v>88</v>
      </c>
      <c r="N10" s="74"/>
      <c r="O10" s="74" t="s">
        <v>133</v>
      </c>
      <c r="P10" s="74" t="s">
        <v>88</v>
      </c>
      <c r="R10" s="386"/>
      <c r="S10" s="387"/>
      <c r="T10" s="387"/>
      <c r="U10" s="387"/>
      <c r="V10" s="387"/>
      <c r="W10" s="387"/>
      <c r="X10" s="387"/>
      <c r="Y10" s="387"/>
    </row>
    <row r="11" spans="1:25" ht="18" customHeight="1">
      <c r="A11" s="385" t="s">
        <v>26</v>
      </c>
      <c r="B11" s="385"/>
      <c r="C11" s="74">
        <v>3.1267006250587741</v>
      </c>
      <c r="D11" s="75" t="s">
        <v>25</v>
      </c>
      <c r="E11" s="76"/>
      <c r="F11" s="74">
        <v>4.0987467138838412</v>
      </c>
      <c r="G11" s="75" t="s">
        <v>25</v>
      </c>
      <c r="H11" s="74"/>
      <c r="I11" s="74">
        <v>4.8266396345525493</v>
      </c>
      <c r="J11" s="75" t="s">
        <v>25</v>
      </c>
      <c r="K11" s="74"/>
      <c r="L11" s="74">
        <v>4.9415260014284996</v>
      </c>
      <c r="M11" s="75" t="s">
        <v>25</v>
      </c>
      <c r="N11" s="74"/>
      <c r="O11" s="74">
        <v>3.7845834264518032</v>
      </c>
      <c r="P11" s="75" t="s">
        <v>25</v>
      </c>
      <c r="R11" s="387"/>
      <c r="S11" s="387"/>
      <c r="T11" s="387"/>
      <c r="U11" s="387"/>
      <c r="V11" s="387"/>
      <c r="W11" s="387"/>
      <c r="X11" s="387"/>
      <c r="Y11" s="387"/>
    </row>
    <row r="12" spans="1:25" ht="18" customHeight="1">
      <c r="A12" s="383" t="s">
        <v>27</v>
      </c>
      <c r="B12" s="383"/>
      <c r="C12" s="77">
        <v>2.5189337946625017</v>
      </c>
      <c r="D12" s="78" t="s">
        <v>88</v>
      </c>
      <c r="E12" s="79"/>
      <c r="F12" s="77">
        <v>5.52077779690228</v>
      </c>
      <c r="G12" s="77" t="s">
        <v>88</v>
      </c>
      <c r="H12" s="77"/>
      <c r="I12" s="77">
        <v>9.9099318541926493</v>
      </c>
      <c r="J12" s="77" t="s">
        <v>88</v>
      </c>
      <c r="K12" s="77"/>
      <c r="L12" s="77">
        <v>1.0846787840713716</v>
      </c>
      <c r="M12" s="77" t="s">
        <v>88</v>
      </c>
      <c r="N12" s="77"/>
      <c r="O12" s="77">
        <v>4.764649048125861</v>
      </c>
      <c r="P12" s="77" t="s">
        <v>88</v>
      </c>
      <c r="R12" s="387"/>
      <c r="S12" s="387"/>
      <c r="T12" s="387"/>
      <c r="U12" s="387"/>
      <c r="V12" s="387"/>
      <c r="W12" s="387"/>
      <c r="X12" s="387"/>
      <c r="Y12" s="387"/>
    </row>
    <row r="13" spans="1:25" ht="18" customHeight="1">
      <c r="A13" s="383" t="s">
        <v>28</v>
      </c>
      <c r="B13" s="383"/>
      <c r="C13" s="77">
        <v>6.1119774689023956</v>
      </c>
      <c r="D13" s="80" t="s">
        <v>68</v>
      </c>
      <c r="E13" s="79"/>
      <c r="F13" s="77">
        <v>9.3723489067296839</v>
      </c>
      <c r="G13" s="80" t="s">
        <v>68</v>
      </c>
      <c r="H13" s="77"/>
      <c r="I13" s="77">
        <v>12.283089058080492</v>
      </c>
      <c r="J13" s="80" t="s">
        <v>68</v>
      </c>
      <c r="K13" s="77"/>
      <c r="L13" s="77">
        <v>20.409533857264321</v>
      </c>
      <c r="M13" s="80" t="s">
        <v>68</v>
      </c>
      <c r="N13" s="77"/>
      <c r="O13" s="77">
        <v>14.602275560164742</v>
      </c>
      <c r="P13" s="77" t="s">
        <v>88</v>
      </c>
    </row>
    <row r="14" spans="1:25" ht="18" customHeight="1">
      <c r="A14" s="383" t="s">
        <v>54</v>
      </c>
      <c r="B14" s="383"/>
      <c r="C14" s="77">
        <v>11.95062255045724</v>
      </c>
      <c r="D14" s="78" t="s">
        <v>88</v>
      </c>
      <c r="E14" s="79"/>
      <c r="F14" s="77">
        <v>7.897746379317411</v>
      </c>
      <c r="G14" s="77" t="s">
        <v>88</v>
      </c>
      <c r="H14" s="77"/>
      <c r="I14" s="77">
        <v>4.990031018288505</v>
      </c>
      <c r="J14" s="77" t="s">
        <v>88</v>
      </c>
      <c r="K14" s="77"/>
      <c r="L14" s="77">
        <v>12.956633784135789</v>
      </c>
      <c r="M14" s="77" t="s">
        <v>88</v>
      </c>
      <c r="N14" s="77"/>
      <c r="O14" s="77">
        <v>6.9211610503621159</v>
      </c>
      <c r="P14" s="77" t="s">
        <v>88</v>
      </c>
    </row>
    <row r="15" spans="1:25" ht="18" customHeight="1">
      <c r="A15" s="383" t="s">
        <v>29</v>
      </c>
      <c r="B15" s="383"/>
      <c r="C15" s="77">
        <v>2.4566421332176276</v>
      </c>
      <c r="D15" s="78" t="s">
        <v>88</v>
      </c>
      <c r="E15" s="79"/>
      <c r="F15" s="77">
        <v>-0.68590919401189865</v>
      </c>
      <c r="G15" s="77" t="s">
        <v>88</v>
      </c>
      <c r="H15" s="77"/>
      <c r="I15" s="77">
        <v>6.182115642214896</v>
      </c>
      <c r="J15" s="77" t="s">
        <v>88</v>
      </c>
      <c r="K15" s="77"/>
      <c r="L15" s="77">
        <v>5.4055504471745621</v>
      </c>
      <c r="M15" s="77" t="s">
        <v>88</v>
      </c>
      <c r="N15" s="77"/>
      <c r="O15" s="77">
        <v>2.4801937765511042</v>
      </c>
      <c r="P15" s="78" t="s">
        <v>25</v>
      </c>
      <c r="R15" s="75"/>
    </row>
    <row r="16" spans="1:25" ht="18" customHeight="1">
      <c r="A16" s="383" t="s">
        <v>30</v>
      </c>
      <c r="B16" s="383"/>
      <c r="C16" s="77">
        <v>3.4549131822281254</v>
      </c>
      <c r="D16" s="78" t="s">
        <v>88</v>
      </c>
      <c r="E16" s="79"/>
      <c r="F16" s="77">
        <v>4.273883076676114</v>
      </c>
      <c r="G16" s="77" t="s">
        <v>88</v>
      </c>
      <c r="H16" s="77"/>
      <c r="I16" s="77">
        <v>3.3838795449737944</v>
      </c>
      <c r="J16" s="77" t="s">
        <v>88</v>
      </c>
      <c r="K16" s="77"/>
      <c r="L16" s="77">
        <v>4.6627759377031737</v>
      </c>
      <c r="M16" s="77" t="s">
        <v>88</v>
      </c>
      <c r="N16" s="77"/>
      <c r="O16" s="77">
        <v>3.9278230476302838</v>
      </c>
      <c r="P16" s="78" t="s">
        <v>25</v>
      </c>
    </row>
    <row r="17" spans="1:20" ht="18" customHeight="1">
      <c r="A17" s="383" t="s">
        <v>31</v>
      </c>
      <c r="B17" s="383"/>
      <c r="C17" s="77">
        <v>11.425253099577205</v>
      </c>
      <c r="D17" s="78" t="s">
        <v>88</v>
      </c>
      <c r="E17" s="79"/>
      <c r="F17" s="77">
        <v>9.3332978635930743</v>
      </c>
      <c r="G17" s="77" t="s">
        <v>88</v>
      </c>
      <c r="H17" s="77"/>
      <c r="I17" s="77">
        <v>9.0806939310890726</v>
      </c>
      <c r="J17" s="77" t="s">
        <v>88</v>
      </c>
      <c r="K17" s="77"/>
      <c r="L17" s="77">
        <v>4.3518728809435174</v>
      </c>
      <c r="M17" s="77" t="s">
        <v>88</v>
      </c>
      <c r="N17" s="77"/>
      <c r="O17" s="77">
        <v>7.2828674420186275</v>
      </c>
      <c r="P17" s="77" t="s">
        <v>88</v>
      </c>
    </row>
    <row r="18" spans="1:20" ht="18" customHeight="1">
      <c r="A18" s="383" t="s">
        <v>32</v>
      </c>
      <c r="B18" s="383"/>
      <c r="C18" s="77">
        <v>4.3988402777575715</v>
      </c>
      <c r="D18" s="78" t="s">
        <v>88</v>
      </c>
      <c r="E18" s="79"/>
      <c r="F18" s="77">
        <v>3.8256556413790719</v>
      </c>
      <c r="G18" s="77" t="s">
        <v>88</v>
      </c>
      <c r="H18" s="77"/>
      <c r="I18" s="77">
        <v>6.4388603041857664</v>
      </c>
      <c r="J18" s="77" t="s">
        <v>88</v>
      </c>
      <c r="K18" s="77"/>
      <c r="L18" s="77">
        <v>10.694318260289165</v>
      </c>
      <c r="M18" s="77" t="s">
        <v>88</v>
      </c>
      <c r="N18" s="77"/>
      <c r="O18" s="77">
        <v>8.8038405789665717</v>
      </c>
      <c r="P18" s="77" t="s">
        <v>88</v>
      </c>
      <c r="S18" s="78"/>
    </row>
    <row r="19" spans="1:20" ht="18" customHeight="1">
      <c r="A19" s="383" t="s">
        <v>33</v>
      </c>
      <c r="B19" s="383"/>
      <c r="C19" s="77">
        <v>3.9451477408810547</v>
      </c>
      <c r="D19" s="78" t="s">
        <v>25</v>
      </c>
      <c r="E19" s="79"/>
      <c r="F19" s="77">
        <v>0.46265719818410389</v>
      </c>
      <c r="G19" s="78" t="s">
        <v>25</v>
      </c>
      <c r="H19" s="77"/>
      <c r="I19" s="77">
        <v>2.0572912976550128</v>
      </c>
      <c r="J19" s="78" t="s">
        <v>25</v>
      </c>
      <c r="K19" s="77"/>
      <c r="L19" s="77">
        <v>-0.15175067676695164</v>
      </c>
      <c r="M19" s="78" t="s">
        <v>25</v>
      </c>
      <c r="N19" s="77"/>
      <c r="O19" s="77">
        <v>3.4877751992747221</v>
      </c>
      <c r="P19" s="78" t="s">
        <v>25</v>
      </c>
      <c r="Q19" s="72"/>
      <c r="R19" s="78"/>
      <c r="S19" s="75"/>
      <c r="T19" s="81"/>
    </row>
    <row r="20" spans="1:20" ht="18" customHeight="1">
      <c r="A20" s="383" t="s">
        <v>34</v>
      </c>
      <c r="B20" s="383"/>
      <c r="C20" s="77">
        <v>3.822253354243756</v>
      </c>
      <c r="D20" s="78" t="s">
        <v>88</v>
      </c>
      <c r="E20" s="79"/>
      <c r="F20" s="77">
        <v>8.6708018455095441</v>
      </c>
      <c r="G20" s="78" t="s">
        <v>25</v>
      </c>
      <c r="H20" s="77"/>
      <c r="I20" s="77">
        <v>7.3047470117020907</v>
      </c>
      <c r="J20" s="78" t="s">
        <v>25</v>
      </c>
      <c r="K20" s="77"/>
      <c r="L20" s="77">
        <v>8.0119795435642231</v>
      </c>
      <c r="M20" s="77" t="s">
        <v>88</v>
      </c>
      <c r="N20" s="77"/>
      <c r="O20" s="77">
        <v>3.9589124757134471</v>
      </c>
      <c r="P20" s="77" t="s">
        <v>88</v>
      </c>
      <c r="Q20" s="72"/>
    </row>
    <row r="21" spans="1:20" ht="18" customHeight="1">
      <c r="A21" s="383" t="s">
        <v>35</v>
      </c>
      <c r="B21" s="383"/>
      <c r="C21" s="77">
        <v>2.5224710670640746</v>
      </c>
      <c r="D21" s="78" t="s">
        <v>88</v>
      </c>
      <c r="E21" s="79"/>
      <c r="F21" s="77">
        <v>2.7177169987950407</v>
      </c>
      <c r="G21" s="77" t="s">
        <v>88</v>
      </c>
      <c r="H21" s="77"/>
      <c r="I21" s="77">
        <v>0.57609124146813429</v>
      </c>
      <c r="J21" s="77" t="s">
        <v>88</v>
      </c>
      <c r="K21" s="77"/>
      <c r="L21" s="77">
        <v>5.5461564049031864</v>
      </c>
      <c r="M21" s="78" t="s">
        <v>25</v>
      </c>
      <c r="N21" s="77"/>
      <c r="O21" s="77">
        <v>3.6313958867045102</v>
      </c>
      <c r="P21" s="78" t="s">
        <v>25</v>
      </c>
    </row>
    <row r="22" spans="1:20" ht="18" customHeight="1">
      <c r="A22" s="82" t="s">
        <v>36</v>
      </c>
      <c r="B22" s="82"/>
      <c r="C22" s="77">
        <v>6.0006668091773463</v>
      </c>
      <c r="D22" s="78" t="s">
        <v>88</v>
      </c>
      <c r="E22" s="79"/>
      <c r="F22" s="77">
        <v>5.3717519938255549</v>
      </c>
      <c r="G22" s="77" t="s">
        <v>88</v>
      </c>
      <c r="H22" s="77"/>
      <c r="I22" s="77">
        <v>2.6583486781896113</v>
      </c>
      <c r="J22" s="77" t="s">
        <v>88</v>
      </c>
      <c r="K22" s="77"/>
      <c r="L22" s="77">
        <v>7.905705699715611</v>
      </c>
      <c r="M22" s="77" t="s">
        <v>88</v>
      </c>
      <c r="N22" s="77"/>
      <c r="O22" s="77">
        <v>8.1154754574837682</v>
      </c>
      <c r="P22" s="77" t="s">
        <v>88</v>
      </c>
    </row>
    <row r="23" spans="1:20" ht="18" customHeight="1">
      <c r="A23" s="383" t="s">
        <v>37</v>
      </c>
      <c r="B23" s="383"/>
      <c r="C23" s="77">
        <v>2.1997224349529887</v>
      </c>
      <c r="D23" s="78" t="s">
        <v>88</v>
      </c>
      <c r="E23" s="79"/>
      <c r="F23" s="77">
        <v>2.3627258739689267</v>
      </c>
      <c r="G23" s="78" t="s">
        <v>25</v>
      </c>
      <c r="H23" s="77"/>
      <c r="I23" s="77">
        <v>7.8335011723961117</v>
      </c>
      <c r="J23" s="78" t="s">
        <v>25</v>
      </c>
      <c r="K23" s="77"/>
      <c r="L23" s="77">
        <v>2.3989661856558229</v>
      </c>
      <c r="M23" s="78" t="s">
        <v>25</v>
      </c>
      <c r="N23" s="77"/>
      <c r="O23" s="77">
        <v>2.3348555775048823</v>
      </c>
      <c r="P23" s="78" t="s">
        <v>25</v>
      </c>
    </row>
    <row r="24" spans="1:20" ht="18" customHeight="1">
      <c r="A24" s="383" t="s">
        <v>38</v>
      </c>
      <c r="B24" s="383"/>
      <c r="C24" s="77">
        <v>1.5903241431054198</v>
      </c>
      <c r="D24" s="78" t="s">
        <v>88</v>
      </c>
      <c r="E24" s="79"/>
      <c r="F24" s="77">
        <v>19.244162946689428</v>
      </c>
      <c r="G24" s="77" t="s">
        <v>88</v>
      </c>
      <c r="H24" s="77"/>
      <c r="I24" s="77">
        <v>15.302718488465516</v>
      </c>
      <c r="J24" s="77" t="s">
        <v>88</v>
      </c>
      <c r="K24" s="77"/>
      <c r="L24" s="77">
        <v>5.7990501218795174</v>
      </c>
      <c r="M24" s="77" t="s">
        <v>88</v>
      </c>
      <c r="N24" s="77"/>
      <c r="O24" s="77">
        <v>-4.4164453463281745</v>
      </c>
      <c r="P24" s="77" t="s">
        <v>88</v>
      </c>
    </row>
    <row r="25" spans="1:20" ht="18" customHeight="1">
      <c r="A25" s="383" t="s">
        <v>39</v>
      </c>
      <c r="B25" s="383"/>
      <c r="C25" s="77">
        <v>12.626780312618251</v>
      </c>
      <c r="D25" s="80" t="s">
        <v>68</v>
      </c>
      <c r="E25" s="79"/>
      <c r="F25" s="77">
        <v>7.4319092122830455</v>
      </c>
      <c r="G25" s="78" t="s">
        <v>25</v>
      </c>
      <c r="H25" s="77"/>
      <c r="I25" s="77">
        <v>9.5422732855701753</v>
      </c>
      <c r="J25" s="78" t="s">
        <v>25</v>
      </c>
      <c r="K25" s="77"/>
      <c r="L25" s="77">
        <v>23.323545150122243</v>
      </c>
      <c r="M25" s="78" t="s">
        <v>25</v>
      </c>
      <c r="N25" s="77"/>
      <c r="O25" s="77">
        <v>5.1491827910827652</v>
      </c>
      <c r="P25" s="77" t="s">
        <v>88</v>
      </c>
    </row>
    <row r="26" spans="1:20" ht="18" customHeight="1">
      <c r="A26" s="383" t="s">
        <v>40</v>
      </c>
      <c r="B26" s="383"/>
      <c r="C26" s="77">
        <v>12.813480581345033</v>
      </c>
      <c r="D26" s="78" t="s">
        <v>88</v>
      </c>
      <c r="E26" s="79"/>
      <c r="F26" s="77">
        <v>10.47653024820346</v>
      </c>
      <c r="G26" s="77" t="s">
        <v>88</v>
      </c>
      <c r="H26" s="77"/>
      <c r="I26" s="77">
        <v>11.734543240176038</v>
      </c>
      <c r="J26" s="78" t="s">
        <v>25</v>
      </c>
      <c r="K26" s="77"/>
      <c r="L26" s="77">
        <v>7.9465529876859193</v>
      </c>
      <c r="M26" s="78" t="s">
        <v>25</v>
      </c>
      <c r="N26" s="77"/>
      <c r="O26" s="77">
        <v>12.906424478173122</v>
      </c>
      <c r="P26" s="77" t="s">
        <v>88</v>
      </c>
    </row>
    <row r="27" spans="1:20" ht="18" customHeight="1">
      <c r="A27" s="383" t="s">
        <v>41</v>
      </c>
      <c r="B27" s="383"/>
      <c r="C27" s="77">
        <v>5.6261898517876148</v>
      </c>
      <c r="D27" s="78" t="s">
        <v>88</v>
      </c>
      <c r="E27" s="79"/>
      <c r="F27" s="77">
        <v>5.6512067360564089</v>
      </c>
      <c r="G27" s="77" t="s">
        <v>88</v>
      </c>
      <c r="H27" s="77"/>
      <c r="I27" s="77">
        <v>12.185941304149068</v>
      </c>
      <c r="J27" s="77" t="s">
        <v>88</v>
      </c>
      <c r="K27" s="77"/>
      <c r="L27" s="77">
        <v>1.5549352502698639</v>
      </c>
      <c r="M27" s="77" t="s">
        <v>88</v>
      </c>
      <c r="N27" s="77"/>
      <c r="O27" s="77">
        <v>8.0288773041508676</v>
      </c>
      <c r="P27" s="77" t="s">
        <v>88</v>
      </c>
    </row>
    <row r="28" spans="1:20" ht="18" customHeight="1">
      <c r="A28" s="383" t="s">
        <v>42</v>
      </c>
      <c r="B28" s="383"/>
      <c r="C28" s="77">
        <v>4.1970991908213477</v>
      </c>
      <c r="D28" s="83" t="s">
        <v>88</v>
      </c>
      <c r="E28" s="79"/>
      <c r="F28" s="77">
        <v>-0.2280564405854193</v>
      </c>
      <c r="G28" s="77" t="s">
        <v>88</v>
      </c>
      <c r="H28" s="77"/>
      <c r="I28" s="77">
        <v>-0.88853656416983995</v>
      </c>
      <c r="J28" s="77" t="s">
        <v>88</v>
      </c>
      <c r="K28" s="77"/>
      <c r="L28" s="77">
        <v>11.779681134314956</v>
      </c>
      <c r="M28" s="77" t="s">
        <v>88</v>
      </c>
      <c r="N28" s="77"/>
      <c r="O28" s="77">
        <v>3.7421638865515519</v>
      </c>
      <c r="P28" s="77" t="s">
        <v>88</v>
      </c>
    </row>
    <row r="29" spans="1:20" ht="18" customHeight="1">
      <c r="A29" s="383" t="s">
        <v>43</v>
      </c>
      <c r="B29" s="383"/>
      <c r="C29" s="77">
        <v>4.9496350089291923</v>
      </c>
      <c r="D29" s="78" t="s">
        <v>88</v>
      </c>
      <c r="E29" s="79"/>
      <c r="F29" s="77">
        <v>7.9780589242292734</v>
      </c>
      <c r="G29" s="77" t="s">
        <v>88</v>
      </c>
      <c r="H29" s="77"/>
      <c r="I29" s="77">
        <v>26.592077699485813</v>
      </c>
      <c r="J29" s="77" t="s">
        <v>88</v>
      </c>
      <c r="K29" s="77"/>
      <c r="L29" s="77">
        <v>4.6800604752269805</v>
      </c>
      <c r="M29" s="77" t="s">
        <v>88</v>
      </c>
      <c r="N29" s="77"/>
      <c r="O29" s="77">
        <v>-5.4272143940101643</v>
      </c>
      <c r="P29" s="77" t="s">
        <v>88</v>
      </c>
    </row>
    <row r="30" spans="1:20" ht="18" customHeight="1">
      <c r="A30" s="383" t="s">
        <v>44</v>
      </c>
      <c r="B30" s="383"/>
      <c r="C30" s="77">
        <v>4.8683411019627414</v>
      </c>
      <c r="D30" s="78" t="s">
        <v>88</v>
      </c>
      <c r="E30" s="79"/>
      <c r="F30" s="77">
        <v>5.1781999183371852</v>
      </c>
      <c r="G30" s="77" t="s">
        <v>88</v>
      </c>
      <c r="H30" s="77"/>
      <c r="I30" s="77">
        <v>8.7077727371880798</v>
      </c>
      <c r="J30" s="77" t="s">
        <v>88</v>
      </c>
      <c r="K30" s="77"/>
      <c r="L30" s="77">
        <v>4.5343391503385817</v>
      </c>
      <c r="M30" s="77" t="s">
        <v>88</v>
      </c>
      <c r="N30" s="77"/>
      <c r="O30" s="77">
        <v>1.8317580647785121</v>
      </c>
      <c r="P30" s="77" t="s">
        <v>88</v>
      </c>
    </row>
    <row r="31" spans="1:20" ht="18" customHeight="1">
      <c r="A31" s="383" t="s">
        <v>45</v>
      </c>
      <c r="B31" s="383"/>
      <c r="C31" s="77">
        <v>3.9870591647874534</v>
      </c>
      <c r="D31" s="78" t="s">
        <v>88</v>
      </c>
      <c r="E31" s="79"/>
      <c r="F31" s="77">
        <v>3.7720365176513866</v>
      </c>
      <c r="G31" s="77" t="s">
        <v>88</v>
      </c>
      <c r="H31" s="77"/>
      <c r="I31" s="77">
        <v>4.481792377038758</v>
      </c>
      <c r="J31" s="77" t="s">
        <v>88</v>
      </c>
      <c r="K31" s="77"/>
      <c r="L31" s="77">
        <v>5.9191553202509795</v>
      </c>
      <c r="M31" s="77" t="s">
        <v>88</v>
      </c>
      <c r="N31" s="77"/>
      <c r="O31" s="77">
        <v>5.2003268647041523</v>
      </c>
      <c r="P31" s="77" t="s">
        <v>88</v>
      </c>
    </row>
    <row r="32" spans="1:20" ht="18" customHeight="1">
      <c r="A32" s="383" t="s">
        <v>46</v>
      </c>
      <c r="B32" s="383"/>
      <c r="C32" s="77">
        <v>3.1524236074476732</v>
      </c>
      <c r="D32" s="78" t="s">
        <v>88</v>
      </c>
      <c r="E32" s="79"/>
      <c r="F32" s="77">
        <v>15.576157369770314</v>
      </c>
      <c r="G32" s="77" t="s">
        <v>88</v>
      </c>
      <c r="H32" s="77"/>
      <c r="I32" s="77">
        <v>12.451086010876764</v>
      </c>
      <c r="J32" s="77" t="s">
        <v>88</v>
      </c>
      <c r="K32" s="77"/>
      <c r="L32" s="77">
        <v>-2.3523769860800883</v>
      </c>
      <c r="M32" s="77" t="s">
        <v>88</v>
      </c>
      <c r="N32" s="77"/>
      <c r="O32" s="77">
        <v>6.7154195807704156</v>
      </c>
      <c r="P32" s="77" t="s">
        <v>88</v>
      </c>
    </row>
    <row r="33" spans="1:16" ht="18" customHeight="1">
      <c r="A33" s="383" t="s">
        <v>47</v>
      </c>
      <c r="B33" s="383"/>
      <c r="C33" s="77">
        <v>1.9148045401328204</v>
      </c>
      <c r="D33" s="78" t="s">
        <v>88</v>
      </c>
      <c r="E33" s="79"/>
      <c r="F33" s="77">
        <v>5.6430031769194642</v>
      </c>
      <c r="G33" s="77" t="s">
        <v>88</v>
      </c>
      <c r="H33" s="77"/>
      <c r="I33" s="77">
        <v>7.043661731429566</v>
      </c>
      <c r="J33" s="77" t="s">
        <v>88</v>
      </c>
      <c r="K33" s="77"/>
      <c r="L33" s="77">
        <v>3.9694716001971102</v>
      </c>
      <c r="M33" s="77" t="s">
        <v>88</v>
      </c>
      <c r="N33" s="77"/>
      <c r="O33" s="77">
        <v>5.9810734606167415</v>
      </c>
      <c r="P33" s="77" t="s">
        <v>88</v>
      </c>
    </row>
    <row r="34" spans="1:16" ht="18" customHeight="1">
      <c r="A34" s="383" t="s">
        <v>48</v>
      </c>
      <c r="B34" s="383"/>
      <c r="C34" s="77">
        <v>8.4518202104808751</v>
      </c>
      <c r="D34" s="78" t="s">
        <v>88</v>
      </c>
      <c r="E34" s="79"/>
      <c r="F34" s="77">
        <v>8.6775490603310459</v>
      </c>
      <c r="G34" s="77" t="s">
        <v>88</v>
      </c>
      <c r="H34" s="77"/>
      <c r="I34" s="77">
        <v>8.9487658366840748</v>
      </c>
      <c r="J34" s="77" t="s">
        <v>88</v>
      </c>
      <c r="K34" s="77"/>
      <c r="L34" s="77">
        <v>7.2277920261133204</v>
      </c>
      <c r="M34" s="77" t="s">
        <v>88</v>
      </c>
      <c r="N34" s="77"/>
      <c r="O34" s="77">
        <v>18.625585946388739</v>
      </c>
      <c r="P34" s="77" t="s">
        <v>88</v>
      </c>
    </row>
    <row r="35" spans="1:16" ht="18" customHeight="1">
      <c r="A35" s="383" t="s">
        <v>49</v>
      </c>
      <c r="B35" s="383"/>
      <c r="C35" s="77">
        <v>5.0719454465831149</v>
      </c>
      <c r="D35" s="78" t="s">
        <v>88</v>
      </c>
      <c r="E35" s="79"/>
      <c r="F35" s="77">
        <v>6.7977370316452408</v>
      </c>
      <c r="G35" s="77" t="s">
        <v>88</v>
      </c>
      <c r="H35" s="77"/>
      <c r="I35" s="77">
        <v>13.639979037431544</v>
      </c>
      <c r="J35" s="78" t="s">
        <v>25</v>
      </c>
      <c r="K35" s="77"/>
      <c r="L35" s="77">
        <v>8.2851321097826798</v>
      </c>
      <c r="M35" s="78" t="s">
        <v>25</v>
      </c>
      <c r="N35" s="77"/>
      <c r="O35" s="77">
        <v>3.8700470050780638</v>
      </c>
      <c r="P35" s="77" t="s">
        <v>88</v>
      </c>
    </row>
    <row r="36" spans="1:16" ht="18" customHeight="1">
      <c r="A36" s="383" t="s">
        <v>50</v>
      </c>
      <c r="B36" s="383"/>
      <c r="C36" s="77">
        <v>0.11230708122158717</v>
      </c>
      <c r="D36" s="78" t="s">
        <v>88</v>
      </c>
      <c r="E36" s="79"/>
      <c r="F36" s="77">
        <v>10.403313957895733</v>
      </c>
      <c r="G36" s="77" t="s">
        <v>88</v>
      </c>
      <c r="H36" s="77"/>
      <c r="I36" s="77">
        <v>2.1292194560113415</v>
      </c>
      <c r="J36" s="77" t="s">
        <v>88</v>
      </c>
      <c r="K36" s="77"/>
      <c r="L36" s="77">
        <v>16.056684877020459</v>
      </c>
      <c r="M36" s="77" t="s">
        <v>88</v>
      </c>
      <c r="N36" s="77"/>
      <c r="O36" s="77">
        <v>1.1933565582520629</v>
      </c>
      <c r="P36" s="77" t="s">
        <v>88</v>
      </c>
    </row>
    <row r="37" spans="1:16" ht="18" customHeight="1">
      <c r="A37" s="383" t="s">
        <v>51</v>
      </c>
      <c r="B37" s="383"/>
      <c r="C37" s="77">
        <v>2.2652612249521695</v>
      </c>
      <c r="D37" s="78" t="s">
        <v>88</v>
      </c>
      <c r="E37" s="79"/>
      <c r="F37" s="77">
        <v>2.8880526171063821</v>
      </c>
      <c r="G37" s="77" t="s">
        <v>88</v>
      </c>
      <c r="H37" s="77"/>
      <c r="I37" s="77">
        <v>1.7009661563318588</v>
      </c>
      <c r="J37" s="77" t="s">
        <v>88</v>
      </c>
      <c r="K37" s="77"/>
      <c r="L37" s="77">
        <v>5.557524748823937</v>
      </c>
      <c r="M37" s="77" t="s">
        <v>88</v>
      </c>
      <c r="N37" s="77"/>
      <c r="O37" s="77">
        <v>3.1850318758299636</v>
      </c>
      <c r="P37" s="77" t="s">
        <v>88</v>
      </c>
    </row>
    <row r="38" spans="1:16" ht="18" customHeight="1">
      <c r="A38" s="383" t="s">
        <v>52</v>
      </c>
      <c r="B38" s="383"/>
      <c r="C38" s="77">
        <v>-1.0375032553027239</v>
      </c>
      <c r="D38" s="78" t="s">
        <v>88</v>
      </c>
      <c r="E38" s="79"/>
      <c r="F38" s="77">
        <v>-1.4055076638942694</v>
      </c>
      <c r="G38" s="77" t="s">
        <v>88</v>
      </c>
      <c r="H38" s="77"/>
      <c r="I38" s="77">
        <v>3.4134715096420649</v>
      </c>
      <c r="J38" s="78" t="s">
        <v>25</v>
      </c>
      <c r="K38" s="77"/>
      <c r="L38" s="77">
        <v>8.8059349144678407</v>
      </c>
      <c r="M38" s="78" t="s">
        <v>25</v>
      </c>
      <c r="N38" s="77"/>
      <c r="O38" s="77">
        <v>9.8202906556736025E-2</v>
      </c>
      <c r="P38" s="78" t="s">
        <v>25</v>
      </c>
    </row>
    <row r="39" spans="1:16" ht="18" customHeight="1">
      <c r="A39" s="383" t="s">
        <v>136</v>
      </c>
      <c r="B39" s="383"/>
      <c r="C39" s="77">
        <v>-0.45779034241103034</v>
      </c>
      <c r="D39" s="78" t="s">
        <v>25</v>
      </c>
      <c r="E39" s="79"/>
      <c r="F39" s="77" t="s">
        <v>133</v>
      </c>
      <c r="G39" s="77" t="s">
        <v>88</v>
      </c>
      <c r="H39" s="77"/>
      <c r="I39" s="77" t="s">
        <v>133</v>
      </c>
      <c r="J39" s="77" t="s">
        <v>88</v>
      </c>
      <c r="K39" s="77"/>
      <c r="L39" s="77" t="s">
        <v>133</v>
      </c>
      <c r="M39" s="77" t="s">
        <v>88</v>
      </c>
      <c r="N39" s="77"/>
      <c r="O39" s="77" t="s">
        <v>133</v>
      </c>
      <c r="P39" s="77" t="s">
        <v>88</v>
      </c>
    </row>
    <row r="40" spans="1:16" ht="18" customHeight="1">
      <c r="A40" s="500" t="s">
        <v>53</v>
      </c>
      <c r="D40" s="9"/>
      <c r="E40" s="9"/>
      <c r="F40" s="9"/>
      <c r="G40" s="9"/>
      <c r="H40" s="9"/>
      <c r="I40" s="9"/>
      <c r="J40" s="9"/>
      <c r="K40" s="9"/>
      <c r="L40" s="9"/>
      <c r="M40" s="9"/>
      <c r="N40" s="9"/>
      <c r="O40" s="9"/>
      <c r="P40" s="9"/>
    </row>
    <row r="41" spans="1:16" ht="18" customHeight="1">
      <c r="A41" s="385" t="s">
        <v>24</v>
      </c>
      <c r="B41" s="385"/>
      <c r="C41" s="74">
        <v>2.4229913215134644</v>
      </c>
      <c r="D41" s="75" t="s">
        <v>25</v>
      </c>
      <c r="E41" s="74"/>
      <c r="F41" s="74" t="s">
        <v>133</v>
      </c>
      <c r="G41" s="74" t="s">
        <v>88</v>
      </c>
      <c r="H41" s="74"/>
      <c r="I41" s="74" t="s">
        <v>133</v>
      </c>
      <c r="J41" s="74" t="s">
        <v>88</v>
      </c>
      <c r="K41" s="74"/>
      <c r="L41" s="74" t="s">
        <v>133</v>
      </c>
      <c r="M41" s="74" t="s">
        <v>88</v>
      </c>
      <c r="N41" s="74"/>
      <c r="O41" s="74" t="s">
        <v>133</v>
      </c>
      <c r="P41" s="74" t="s">
        <v>88</v>
      </c>
    </row>
    <row r="42" spans="1:16" ht="18" customHeight="1">
      <c r="A42" s="385" t="s">
        <v>26</v>
      </c>
      <c r="B42" s="385"/>
      <c r="C42" s="74">
        <v>2.793447461837161</v>
      </c>
      <c r="D42" s="75" t="s">
        <v>25</v>
      </c>
      <c r="E42" s="74"/>
      <c r="F42" s="74">
        <v>3.9817276273211206</v>
      </c>
      <c r="G42" s="75" t="s">
        <v>25</v>
      </c>
      <c r="H42" s="74"/>
      <c r="I42" s="74">
        <v>8.718606366792784</v>
      </c>
      <c r="J42" s="75" t="s">
        <v>25</v>
      </c>
      <c r="K42" s="74"/>
      <c r="L42" s="74">
        <v>2.8619181421092748</v>
      </c>
      <c r="M42" s="75" t="s">
        <v>25</v>
      </c>
      <c r="N42" s="74"/>
      <c r="O42" s="74">
        <v>2.5255283480517079</v>
      </c>
      <c r="P42" s="75" t="s">
        <v>25</v>
      </c>
    </row>
    <row r="43" spans="1:16" ht="18" customHeight="1">
      <c r="A43" s="383" t="s">
        <v>27</v>
      </c>
      <c r="B43" s="383"/>
      <c r="C43" s="77">
        <v>2.9432153947221025</v>
      </c>
      <c r="D43" s="77" t="s">
        <v>88</v>
      </c>
      <c r="E43" s="77"/>
      <c r="F43" s="77">
        <v>3.8665172040297335</v>
      </c>
      <c r="G43" s="77" t="s">
        <v>88</v>
      </c>
      <c r="H43" s="77"/>
      <c r="I43" s="77">
        <v>9.646969897742764</v>
      </c>
      <c r="J43" s="77" t="s">
        <v>88</v>
      </c>
      <c r="K43" s="77"/>
      <c r="L43" s="77">
        <v>1.250200478277705</v>
      </c>
      <c r="M43" s="77" t="s">
        <v>88</v>
      </c>
      <c r="N43" s="77"/>
      <c r="O43" s="77">
        <v>5.5829518730052143</v>
      </c>
      <c r="P43" s="77" t="s">
        <v>88</v>
      </c>
    </row>
    <row r="44" spans="1:16" ht="18" customHeight="1">
      <c r="A44" s="383" t="s">
        <v>28</v>
      </c>
      <c r="B44" s="383"/>
      <c r="C44" s="77">
        <v>7.1427358429687189</v>
      </c>
      <c r="D44" s="77" t="s">
        <v>88</v>
      </c>
      <c r="E44" s="77"/>
      <c r="F44" s="77">
        <v>7.6125869101206831</v>
      </c>
      <c r="G44" s="77" t="s">
        <v>88</v>
      </c>
      <c r="H44" s="77"/>
      <c r="I44" s="77">
        <v>13.105739849021617</v>
      </c>
      <c r="J44" s="77" t="s">
        <v>88</v>
      </c>
      <c r="K44" s="77"/>
      <c r="L44" s="77">
        <v>16.557397542833741</v>
      </c>
      <c r="M44" s="77" t="s">
        <v>88</v>
      </c>
      <c r="N44" s="77"/>
      <c r="O44" s="77">
        <v>19.540376279215252</v>
      </c>
      <c r="P44" s="77" t="s">
        <v>88</v>
      </c>
    </row>
    <row r="45" spans="1:16" ht="18" customHeight="1">
      <c r="A45" s="383" t="s">
        <v>54</v>
      </c>
      <c r="B45" s="383"/>
      <c r="C45" s="77">
        <v>9.4065628358869446</v>
      </c>
      <c r="D45" s="77" t="s">
        <v>88</v>
      </c>
      <c r="E45" s="77"/>
      <c r="F45" s="77">
        <v>8.9210679340343972</v>
      </c>
      <c r="G45" s="77" t="s">
        <v>88</v>
      </c>
      <c r="H45" s="77"/>
      <c r="I45" s="77">
        <v>11.767162434837729</v>
      </c>
      <c r="J45" s="77" t="s">
        <v>88</v>
      </c>
      <c r="K45" s="77"/>
      <c r="L45" s="77">
        <v>9.910932499763689</v>
      </c>
      <c r="M45" s="77" t="s">
        <v>88</v>
      </c>
      <c r="N45" s="77"/>
      <c r="O45" s="77">
        <v>9.8517678747342359</v>
      </c>
      <c r="P45" s="77" t="s">
        <v>88</v>
      </c>
    </row>
    <row r="46" spans="1:16" ht="18" customHeight="1">
      <c r="A46" s="383" t="s">
        <v>29</v>
      </c>
      <c r="B46" s="383"/>
      <c r="C46" s="77">
        <v>1.7031137301842989</v>
      </c>
      <c r="D46" s="77" t="s">
        <v>88</v>
      </c>
      <c r="E46" s="77"/>
      <c r="F46" s="77">
        <v>2.123927473860391</v>
      </c>
      <c r="G46" s="77" t="s">
        <v>88</v>
      </c>
      <c r="H46" s="77"/>
      <c r="I46" s="77">
        <v>6.3488367637911836</v>
      </c>
      <c r="J46" s="77" t="s">
        <v>88</v>
      </c>
      <c r="K46" s="77"/>
      <c r="L46" s="77">
        <v>2.5884021486083384</v>
      </c>
      <c r="M46" s="77" t="s">
        <v>88</v>
      </c>
      <c r="N46" s="77"/>
      <c r="O46" s="77">
        <v>0.18718852308890632</v>
      </c>
      <c r="P46" s="78" t="s">
        <v>25</v>
      </c>
    </row>
    <row r="47" spans="1:16" ht="18" customHeight="1">
      <c r="A47" s="383" t="s">
        <v>30</v>
      </c>
      <c r="B47" s="383"/>
      <c r="C47" s="77">
        <v>3.60723034107518</v>
      </c>
      <c r="D47" s="77" t="s">
        <v>88</v>
      </c>
      <c r="E47" s="77"/>
      <c r="F47" s="77">
        <v>4.6131874418046266</v>
      </c>
      <c r="G47" s="77" t="s">
        <v>88</v>
      </c>
      <c r="H47" s="77"/>
      <c r="I47" s="77">
        <v>6.9718880161368446</v>
      </c>
      <c r="J47" s="77" t="s">
        <v>88</v>
      </c>
      <c r="K47" s="77"/>
      <c r="L47" s="77">
        <v>3.318812318586879</v>
      </c>
      <c r="M47" s="77" t="s">
        <v>88</v>
      </c>
      <c r="N47" s="77"/>
      <c r="O47" s="77">
        <v>2.7813613876656689</v>
      </c>
      <c r="P47" s="78" t="s">
        <v>25</v>
      </c>
    </row>
    <row r="48" spans="1:16" ht="18" customHeight="1">
      <c r="A48" s="383" t="s">
        <v>31</v>
      </c>
      <c r="B48" s="383"/>
      <c r="C48" s="77">
        <v>11.477552093604174</v>
      </c>
      <c r="D48" s="77" t="s">
        <v>88</v>
      </c>
      <c r="E48" s="77"/>
      <c r="F48" s="77">
        <v>8.2124737898517992</v>
      </c>
      <c r="G48" s="77" t="s">
        <v>88</v>
      </c>
      <c r="H48" s="77"/>
      <c r="I48" s="77">
        <v>15.027811925125761</v>
      </c>
      <c r="J48" s="77" t="s">
        <v>88</v>
      </c>
      <c r="K48" s="77"/>
      <c r="L48" s="77">
        <v>2.7240531849782883</v>
      </c>
      <c r="M48" s="77" t="s">
        <v>88</v>
      </c>
      <c r="N48" s="77"/>
      <c r="O48" s="77">
        <v>5.8072120696747618</v>
      </c>
      <c r="P48" s="77" t="s">
        <v>88</v>
      </c>
    </row>
    <row r="49" spans="1:16" ht="18" customHeight="1">
      <c r="A49" s="383" t="s">
        <v>32</v>
      </c>
      <c r="B49" s="383"/>
      <c r="C49" s="77">
        <v>3.016115150060088</v>
      </c>
      <c r="D49" s="77" t="s">
        <v>88</v>
      </c>
      <c r="E49" s="77"/>
      <c r="F49" s="77">
        <v>5.229028025819261</v>
      </c>
      <c r="G49" s="77" t="s">
        <v>88</v>
      </c>
      <c r="H49" s="77"/>
      <c r="I49" s="77">
        <v>17.932314136142864</v>
      </c>
      <c r="J49" s="77" t="s">
        <v>88</v>
      </c>
      <c r="K49" s="77"/>
      <c r="L49" s="77">
        <v>2.9700422049818656</v>
      </c>
      <c r="M49" s="77" t="s">
        <v>88</v>
      </c>
      <c r="N49" s="77"/>
      <c r="O49" s="77">
        <v>0.27362343265151878</v>
      </c>
      <c r="P49" s="77" t="s">
        <v>88</v>
      </c>
    </row>
    <row r="50" spans="1:16" ht="18" customHeight="1">
      <c r="A50" s="383" t="s">
        <v>33</v>
      </c>
      <c r="B50" s="383"/>
      <c r="C50" s="77">
        <v>0.7300589281975931</v>
      </c>
      <c r="D50" s="78" t="s">
        <v>25</v>
      </c>
      <c r="E50" s="77"/>
      <c r="F50" s="77">
        <v>1.934913832761012</v>
      </c>
      <c r="G50" s="78" t="s">
        <v>25</v>
      </c>
      <c r="H50" s="77"/>
      <c r="I50" s="77">
        <v>4.3617019223904663</v>
      </c>
      <c r="J50" s="78" t="s">
        <v>25</v>
      </c>
      <c r="K50" s="77"/>
      <c r="L50" s="77">
        <v>0.95607989984785036</v>
      </c>
      <c r="M50" s="78" t="s">
        <v>25</v>
      </c>
      <c r="N50" s="77"/>
      <c r="O50" s="77">
        <v>2.108301959126095</v>
      </c>
      <c r="P50" s="78" t="s">
        <v>25</v>
      </c>
    </row>
    <row r="51" spans="1:16" ht="18" customHeight="1">
      <c r="A51" s="383" t="s">
        <v>34</v>
      </c>
      <c r="B51" s="383"/>
      <c r="C51" s="77">
        <v>4.271016326652969</v>
      </c>
      <c r="D51" s="77" t="s">
        <v>88</v>
      </c>
      <c r="E51" s="77"/>
      <c r="F51" s="77">
        <v>5.7982998897622622</v>
      </c>
      <c r="G51" s="78" t="s">
        <v>25</v>
      </c>
      <c r="H51" s="77"/>
      <c r="I51" s="77">
        <v>11.986547604083327</v>
      </c>
      <c r="J51" s="78" t="s">
        <v>25</v>
      </c>
      <c r="K51" s="77"/>
      <c r="L51" s="77">
        <v>2.0591584035064301</v>
      </c>
      <c r="M51" s="77" t="s">
        <v>88</v>
      </c>
      <c r="N51" s="77"/>
      <c r="O51" s="77">
        <v>3.5209455551563451</v>
      </c>
      <c r="P51" s="77" t="s">
        <v>88</v>
      </c>
    </row>
    <row r="52" spans="1:16" ht="18" customHeight="1">
      <c r="A52" s="383" t="s">
        <v>35</v>
      </c>
      <c r="B52" s="383"/>
      <c r="C52" s="77">
        <v>1.9550517728391412</v>
      </c>
      <c r="D52" s="77" t="s">
        <v>88</v>
      </c>
      <c r="E52" s="77"/>
      <c r="F52" s="77">
        <v>2.2374526506502974</v>
      </c>
      <c r="G52" s="77" t="s">
        <v>88</v>
      </c>
      <c r="H52" s="77"/>
      <c r="I52" s="77">
        <v>8.1745317528034036</v>
      </c>
      <c r="J52" s="77" t="s">
        <v>88</v>
      </c>
      <c r="K52" s="77"/>
      <c r="L52" s="77">
        <v>1.7110052107512956</v>
      </c>
      <c r="M52" s="78" t="s">
        <v>25</v>
      </c>
      <c r="N52" s="77"/>
      <c r="O52" s="77">
        <v>0.69115516424341195</v>
      </c>
      <c r="P52" s="78" t="s">
        <v>25</v>
      </c>
    </row>
    <row r="53" spans="1:16" ht="18" customHeight="1">
      <c r="A53" s="82" t="s">
        <v>36</v>
      </c>
      <c r="B53" s="82"/>
      <c r="C53" s="77">
        <v>5.7301180595569434</v>
      </c>
      <c r="D53" s="77" t="s">
        <v>88</v>
      </c>
      <c r="E53" s="77"/>
      <c r="F53" s="77">
        <v>5.2198662277161247</v>
      </c>
      <c r="G53" s="77" t="s">
        <v>88</v>
      </c>
      <c r="H53" s="77"/>
      <c r="I53" s="77">
        <v>2.9101910514867484</v>
      </c>
      <c r="J53" s="77" t="s">
        <v>88</v>
      </c>
      <c r="K53" s="77"/>
      <c r="L53" s="77">
        <v>7.8367365094113666</v>
      </c>
      <c r="M53" s="77" t="s">
        <v>88</v>
      </c>
      <c r="N53" s="77"/>
      <c r="O53" s="77">
        <v>7.9627881254430264</v>
      </c>
      <c r="P53" s="77" t="s">
        <v>88</v>
      </c>
    </row>
    <row r="54" spans="1:16" ht="18" customHeight="1">
      <c r="A54" s="383" t="s">
        <v>37</v>
      </c>
      <c r="B54" s="383"/>
      <c r="C54" s="77">
        <v>1.9695448894600389</v>
      </c>
      <c r="D54" s="77" t="s">
        <v>88</v>
      </c>
      <c r="E54" s="77"/>
      <c r="F54" s="77">
        <v>2.7144760969156607</v>
      </c>
      <c r="G54" s="78" t="s">
        <v>25</v>
      </c>
      <c r="H54" s="77"/>
      <c r="I54" s="77">
        <v>8.714124586565859</v>
      </c>
      <c r="J54" s="78" t="s">
        <v>25</v>
      </c>
      <c r="K54" s="77"/>
      <c r="L54" s="77">
        <v>1.4663255112949258</v>
      </c>
      <c r="M54" s="78" t="s">
        <v>25</v>
      </c>
      <c r="N54" s="77"/>
      <c r="O54" s="77">
        <v>2.6817991042822058</v>
      </c>
      <c r="P54" s="78" t="s">
        <v>25</v>
      </c>
    </row>
    <row r="55" spans="1:16" ht="18" customHeight="1">
      <c r="A55" s="383" t="s">
        <v>38</v>
      </c>
      <c r="B55" s="383"/>
      <c r="C55" s="77">
        <v>2.773916900783675</v>
      </c>
      <c r="D55" s="77" t="s">
        <v>88</v>
      </c>
      <c r="E55" s="77"/>
      <c r="F55" s="77">
        <v>12.110661473306436</v>
      </c>
      <c r="G55" s="77" t="s">
        <v>88</v>
      </c>
      <c r="H55" s="77"/>
      <c r="I55" s="77">
        <v>26.615334359979443</v>
      </c>
      <c r="J55" s="77" t="s">
        <v>88</v>
      </c>
      <c r="K55" s="77"/>
      <c r="L55" s="77">
        <v>2.4478114726305336</v>
      </c>
      <c r="M55" s="77" t="s">
        <v>88</v>
      </c>
      <c r="N55" s="77"/>
      <c r="O55" s="77">
        <v>4.8180439658878527</v>
      </c>
      <c r="P55" s="77" t="s">
        <v>88</v>
      </c>
    </row>
    <row r="56" spans="1:16" ht="18" customHeight="1">
      <c r="A56" s="383" t="s">
        <v>39</v>
      </c>
      <c r="B56" s="383"/>
      <c r="C56" s="77">
        <v>11.571894742403671</v>
      </c>
      <c r="D56" s="77" t="s">
        <v>88</v>
      </c>
      <c r="E56" s="77"/>
      <c r="F56" s="77">
        <v>7.6643282212255173</v>
      </c>
      <c r="G56" s="78" t="s">
        <v>25</v>
      </c>
      <c r="H56" s="77"/>
      <c r="I56" s="77">
        <v>10.104828828451446</v>
      </c>
      <c r="J56" s="78" t="s">
        <v>25</v>
      </c>
      <c r="K56" s="77"/>
      <c r="L56" s="77">
        <v>22.619985162358063</v>
      </c>
      <c r="M56" s="78" t="s">
        <v>25</v>
      </c>
      <c r="N56" s="77"/>
      <c r="O56" s="77">
        <v>5.596640402357437</v>
      </c>
      <c r="P56" s="77" t="s">
        <v>88</v>
      </c>
    </row>
    <row r="57" spans="1:16" ht="18" customHeight="1">
      <c r="A57" s="383" t="s">
        <v>40</v>
      </c>
      <c r="B57" s="383"/>
      <c r="C57" s="77">
        <v>13.10919597035975</v>
      </c>
      <c r="D57" s="77" t="s">
        <v>88</v>
      </c>
      <c r="E57" s="77"/>
      <c r="F57" s="77">
        <v>11.730787369682588</v>
      </c>
      <c r="G57" s="77" t="s">
        <v>88</v>
      </c>
      <c r="H57" s="77"/>
      <c r="I57" s="77">
        <v>20.485584783669324</v>
      </c>
      <c r="J57" s="78" t="s">
        <v>25</v>
      </c>
      <c r="K57" s="77"/>
      <c r="L57" s="77">
        <v>7.4937533165381467</v>
      </c>
      <c r="M57" s="78" t="s">
        <v>25</v>
      </c>
      <c r="N57" s="77"/>
      <c r="O57" s="77">
        <v>7.2617788952334337</v>
      </c>
      <c r="P57" s="77" t="s">
        <v>88</v>
      </c>
    </row>
    <row r="58" spans="1:16" ht="18" customHeight="1">
      <c r="A58" s="383" t="s">
        <v>41</v>
      </c>
      <c r="B58" s="383"/>
      <c r="C58" s="77">
        <v>5.4672438133302421</v>
      </c>
      <c r="D58" s="77" t="s">
        <v>88</v>
      </c>
      <c r="E58" s="77"/>
      <c r="F58" s="77">
        <v>5.4468021634320252</v>
      </c>
      <c r="G58" s="77" t="s">
        <v>88</v>
      </c>
      <c r="H58" s="77"/>
      <c r="I58" s="77">
        <v>15.292641561422954</v>
      </c>
      <c r="J58" s="77" t="s">
        <v>88</v>
      </c>
      <c r="K58" s="77"/>
      <c r="L58" s="77">
        <v>1.2332441048835676</v>
      </c>
      <c r="M58" s="77" t="s">
        <v>88</v>
      </c>
      <c r="N58" s="77"/>
      <c r="O58" s="77">
        <v>7.4180846309421327</v>
      </c>
      <c r="P58" s="77" t="s">
        <v>88</v>
      </c>
    </row>
    <row r="59" spans="1:16" ht="18" customHeight="1">
      <c r="A59" s="383" t="s">
        <v>42</v>
      </c>
      <c r="B59" s="383"/>
      <c r="C59" s="77">
        <v>3.6146643785683068</v>
      </c>
      <c r="D59" s="77" t="s">
        <v>88</v>
      </c>
      <c r="E59" s="77"/>
      <c r="F59" s="77">
        <v>1.6930166874179946</v>
      </c>
      <c r="G59" s="77" t="s">
        <v>88</v>
      </c>
      <c r="H59" s="77"/>
      <c r="I59" s="77">
        <v>3.6764654525315308</v>
      </c>
      <c r="J59" s="77" t="s">
        <v>88</v>
      </c>
      <c r="K59" s="77"/>
      <c r="L59" s="77">
        <v>8.3318934907490814</v>
      </c>
      <c r="M59" s="77" t="s">
        <v>88</v>
      </c>
      <c r="N59" s="77"/>
      <c r="O59" s="77">
        <v>3.1054921345749875</v>
      </c>
      <c r="P59" s="77" t="s">
        <v>88</v>
      </c>
    </row>
    <row r="60" spans="1:16" ht="18" customHeight="1">
      <c r="A60" s="383" t="s">
        <v>43</v>
      </c>
      <c r="B60" s="383"/>
      <c r="C60" s="77">
        <v>4.9475569751381272</v>
      </c>
      <c r="D60" s="77" t="s">
        <v>88</v>
      </c>
      <c r="E60" s="77"/>
      <c r="F60" s="77">
        <v>7.9773178280226489</v>
      </c>
      <c r="G60" s="77" t="s">
        <v>88</v>
      </c>
      <c r="H60" s="77"/>
      <c r="I60" s="77">
        <v>26.572267903309509</v>
      </c>
      <c r="J60" s="77" t="s">
        <v>88</v>
      </c>
      <c r="K60" s="77"/>
      <c r="L60" s="77">
        <v>4.6806173615055826</v>
      </c>
      <c r="M60" s="77" t="s">
        <v>88</v>
      </c>
      <c r="N60" s="77"/>
      <c r="O60" s="77">
        <v>-5.4268301447442155</v>
      </c>
      <c r="P60" s="77" t="s">
        <v>88</v>
      </c>
    </row>
    <row r="61" spans="1:16" ht="18" customHeight="1">
      <c r="A61" s="383" t="s">
        <v>44</v>
      </c>
      <c r="B61" s="383"/>
      <c r="C61" s="77">
        <v>3.2395212348075262</v>
      </c>
      <c r="D61" s="77" t="s">
        <v>88</v>
      </c>
      <c r="E61" s="77"/>
      <c r="F61" s="77">
        <v>4.6929274843330262</v>
      </c>
      <c r="G61" s="77" t="s">
        <v>88</v>
      </c>
      <c r="H61" s="77"/>
      <c r="I61" s="77">
        <v>11.661763951360498</v>
      </c>
      <c r="J61" s="77" t="s">
        <v>88</v>
      </c>
      <c r="K61" s="77"/>
      <c r="L61" s="77">
        <v>2.7802985920454546</v>
      </c>
      <c r="M61" s="77" t="s">
        <v>88</v>
      </c>
      <c r="N61" s="77"/>
      <c r="O61" s="77">
        <v>0.39639371134789769</v>
      </c>
      <c r="P61" s="77" t="s">
        <v>88</v>
      </c>
    </row>
    <row r="62" spans="1:16" ht="18" customHeight="1">
      <c r="A62" s="383" t="s">
        <v>45</v>
      </c>
      <c r="B62" s="383"/>
      <c r="C62" s="77">
        <v>3.3760187445769816</v>
      </c>
      <c r="D62" s="77" t="s">
        <v>88</v>
      </c>
      <c r="E62" s="77"/>
      <c r="F62" s="77">
        <v>3.8308853162663183</v>
      </c>
      <c r="G62" s="77" t="s">
        <v>88</v>
      </c>
      <c r="H62" s="77"/>
      <c r="I62" s="77">
        <v>11.534779532073983</v>
      </c>
      <c r="J62" s="77" t="s">
        <v>88</v>
      </c>
      <c r="K62" s="77"/>
      <c r="L62" s="77">
        <v>2.8946472928500668</v>
      </c>
      <c r="M62" s="77" t="s">
        <v>88</v>
      </c>
      <c r="N62" s="77"/>
      <c r="O62" s="77">
        <v>2.2945309879394102</v>
      </c>
      <c r="P62" s="77" t="s">
        <v>88</v>
      </c>
    </row>
    <row r="63" spans="1:16" ht="18" customHeight="1">
      <c r="A63" s="383" t="s">
        <v>46</v>
      </c>
      <c r="B63" s="383"/>
      <c r="C63" s="77">
        <v>3.7103368736449482</v>
      </c>
      <c r="D63" s="77" t="s">
        <v>88</v>
      </c>
      <c r="E63" s="77"/>
      <c r="F63" s="77">
        <v>14.978506688664666</v>
      </c>
      <c r="G63" s="77" t="s">
        <v>88</v>
      </c>
      <c r="H63" s="77"/>
      <c r="I63" s="77">
        <v>10.279585535187621</v>
      </c>
      <c r="J63" s="77" t="s">
        <v>88</v>
      </c>
      <c r="K63" s="77"/>
      <c r="L63" s="77">
        <v>5.9198846821317659</v>
      </c>
      <c r="M63" s="77" t="s">
        <v>88</v>
      </c>
      <c r="N63" s="77"/>
      <c r="O63" s="77">
        <v>5.1526091361777731</v>
      </c>
      <c r="P63" s="77" t="s">
        <v>88</v>
      </c>
    </row>
    <row r="64" spans="1:16" ht="18" customHeight="1">
      <c r="A64" s="383" t="s">
        <v>47</v>
      </c>
      <c r="B64" s="383"/>
      <c r="C64" s="77">
        <v>2.0800424766612764</v>
      </c>
      <c r="D64" s="77" t="s">
        <v>88</v>
      </c>
      <c r="E64" s="77"/>
      <c r="F64" s="77">
        <v>4.4604469907757505</v>
      </c>
      <c r="G64" s="77" t="s">
        <v>88</v>
      </c>
      <c r="H64" s="77"/>
      <c r="I64" s="77">
        <v>7.1605417672680147</v>
      </c>
      <c r="J64" s="77" t="s">
        <v>88</v>
      </c>
      <c r="K64" s="77"/>
      <c r="L64" s="77">
        <v>5.1438215904591829</v>
      </c>
      <c r="M64" s="77" t="s">
        <v>88</v>
      </c>
      <c r="N64" s="77"/>
      <c r="O64" s="77">
        <v>3.8139959616087253</v>
      </c>
      <c r="P64" s="77" t="s">
        <v>88</v>
      </c>
    </row>
    <row r="65" spans="1:255" ht="18" customHeight="1">
      <c r="A65" s="383" t="s">
        <v>48</v>
      </c>
      <c r="B65" s="383"/>
      <c r="C65" s="77">
        <v>10.683604021738688</v>
      </c>
      <c r="D65" s="77" t="s">
        <v>88</v>
      </c>
      <c r="E65" s="77"/>
      <c r="F65" s="77">
        <v>11.149055073747576</v>
      </c>
      <c r="G65" s="77" t="s">
        <v>88</v>
      </c>
      <c r="H65" s="77"/>
      <c r="I65" s="77">
        <v>14.442884375236247</v>
      </c>
      <c r="J65" s="77" t="s">
        <v>88</v>
      </c>
      <c r="K65" s="77"/>
      <c r="L65" s="77">
        <v>2.92612451525045</v>
      </c>
      <c r="M65" s="77" t="s">
        <v>88</v>
      </c>
      <c r="N65" s="77"/>
      <c r="O65" s="77">
        <v>15.613254550673688</v>
      </c>
      <c r="P65" s="77" t="s">
        <v>88</v>
      </c>
    </row>
    <row r="66" spans="1:255" ht="18" customHeight="1">
      <c r="A66" s="383" t="s">
        <v>49</v>
      </c>
      <c r="B66" s="383"/>
      <c r="C66" s="77">
        <v>4.6961093110084136</v>
      </c>
      <c r="D66" s="77" t="s">
        <v>88</v>
      </c>
      <c r="E66" s="77"/>
      <c r="F66" s="77">
        <v>6.0608738427460054</v>
      </c>
      <c r="G66" s="77" t="s">
        <v>88</v>
      </c>
      <c r="H66" s="77"/>
      <c r="I66" s="77">
        <v>14.161239405848008</v>
      </c>
      <c r="J66" s="78" t="s">
        <v>25</v>
      </c>
      <c r="K66" s="77"/>
      <c r="L66" s="77">
        <v>6.4858364337590189</v>
      </c>
      <c r="M66" s="78" t="s">
        <v>25</v>
      </c>
      <c r="N66" s="77"/>
      <c r="O66" s="77">
        <v>5.1001983787015064</v>
      </c>
      <c r="P66" s="77" t="s">
        <v>88</v>
      </c>
    </row>
    <row r="67" spans="1:255" ht="18" customHeight="1">
      <c r="A67" s="383" t="s">
        <v>50</v>
      </c>
      <c r="B67" s="383"/>
      <c r="C67" s="77">
        <v>4.527824642492277</v>
      </c>
      <c r="D67" s="77" t="s">
        <v>88</v>
      </c>
      <c r="E67" s="77"/>
      <c r="F67" s="77">
        <v>4.7228947424050887</v>
      </c>
      <c r="G67" s="77" t="s">
        <v>88</v>
      </c>
      <c r="H67" s="77"/>
      <c r="I67" s="77">
        <v>8.6423762423263497</v>
      </c>
      <c r="J67" s="77" t="s">
        <v>88</v>
      </c>
      <c r="K67" s="77"/>
      <c r="L67" s="77">
        <v>6.0559908235773747</v>
      </c>
      <c r="M67" s="77" t="s">
        <v>88</v>
      </c>
      <c r="N67" s="77"/>
      <c r="O67" s="77">
        <v>3.0987372766686292</v>
      </c>
      <c r="P67" s="77" t="s">
        <v>88</v>
      </c>
    </row>
    <row r="68" spans="1:255" ht="18" customHeight="1">
      <c r="A68" s="383" t="s">
        <v>51</v>
      </c>
      <c r="B68" s="383"/>
      <c r="C68" s="77">
        <v>1.6486649846055457</v>
      </c>
      <c r="D68" s="77" t="s">
        <v>88</v>
      </c>
      <c r="E68" s="77"/>
      <c r="F68" s="77">
        <v>2.6883804245830589</v>
      </c>
      <c r="G68" s="77" t="s">
        <v>88</v>
      </c>
      <c r="H68" s="77"/>
      <c r="I68" s="77">
        <v>5.2329605867804645</v>
      </c>
      <c r="J68" s="77" t="s">
        <v>88</v>
      </c>
      <c r="K68" s="77"/>
      <c r="L68" s="77">
        <v>2.5637109756561927</v>
      </c>
      <c r="M68" s="77" t="s">
        <v>88</v>
      </c>
      <c r="N68" s="77"/>
      <c r="O68" s="77">
        <v>2.8407792293553342</v>
      </c>
      <c r="P68" s="77" t="s">
        <v>88</v>
      </c>
    </row>
    <row r="69" spans="1:255" ht="18" customHeight="1">
      <c r="A69" s="383" t="s">
        <v>52</v>
      </c>
      <c r="B69" s="383"/>
      <c r="C69" s="77">
        <v>-3.3147315138843396</v>
      </c>
      <c r="D69" s="77" t="s">
        <v>88</v>
      </c>
      <c r="E69" s="77"/>
      <c r="F69" s="77">
        <v>-0.67101028952960462</v>
      </c>
      <c r="G69" s="77" t="s">
        <v>88</v>
      </c>
      <c r="H69" s="77"/>
      <c r="I69" s="77">
        <v>6.5996123072912241</v>
      </c>
      <c r="J69" s="78" t="s">
        <v>25</v>
      </c>
      <c r="K69" s="77"/>
      <c r="L69" s="77">
        <v>6.6847744419364972</v>
      </c>
      <c r="M69" s="78" t="s">
        <v>25</v>
      </c>
      <c r="N69" s="77"/>
      <c r="O69" s="77">
        <v>-0.21370294069323847</v>
      </c>
      <c r="P69" s="78" t="s">
        <v>25</v>
      </c>
    </row>
    <row r="70" spans="1:255" ht="18" customHeight="1">
      <c r="A70" s="383" t="s">
        <v>139</v>
      </c>
      <c r="B70" s="383"/>
      <c r="C70" s="77">
        <v>0.23290822975872061</v>
      </c>
      <c r="D70" s="78" t="s">
        <v>25</v>
      </c>
      <c r="E70" s="77"/>
      <c r="F70" s="77" t="s">
        <v>133</v>
      </c>
      <c r="G70" s="77" t="s">
        <v>88</v>
      </c>
      <c r="H70" s="77"/>
      <c r="I70" s="77" t="s">
        <v>133</v>
      </c>
      <c r="J70" s="77" t="s">
        <v>88</v>
      </c>
      <c r="K70" s="77"/>
      <c r="L70" s="77" t="s">
        <v>133</v>
      </c>
      <c r="M70" s="77" t="s">
        <v>88</v>
      </c>
      <c r="N70" s="77"/>
      <c r="O70" s="77" t="s">
        <v>133</v>
      </c>
      <c r="P70" s="77" t="s">
        <v>88</v>
      </c>
    </row>
    <row r="71" spans="1:255" ht="18" customHeight="1">
      <c r="A71" s="82"/>
      <c r="B71" s="82"/>
      <c r="C71" s="77"/>
      <c r="D71" s="78"/>
      <c r="E71" s="77"/>
      <c r="F71" s="77"/>
      <c r="G71" s="77"/>
      <c r="H71" s="77"/>
      <c r="I71" s="77"/>
      <c r="J71" s="77"/>
      <c r="K71" s="77"/>
      <c r="L71" s="77"/>
      <c r="M71" s="77"/>
      <c r="N71" s="77"/>
      <c r="O71" s="77"/>
      <c r="P71" s="77"/>
    </row>
    <row r="72" spans="1:255" ht="12.6" customHeight="1">
      <c r="A72" s="82"/>
      <c r="B72" s="82"/>
      <c r="C72" s="77"/>
      <c r="D72" s="77"/>
      <c r="E72" s="77"/>
      <c r="F72" s="77"/>
      <c r="G72" s="77"/>
      <c r="H72" s="77"/>
      <c r="I72" s="77"/>
      <c r="J72" s="77"/>
      <c r="K72" s="77"/>
      <c r="L72" s="77"/>
      <c r="M72" s="77"/>
      <c r="N72" s="77"/>
      <c r="O72" s="77"/>
      <c r="P72" s="77"/>
    </row>
    <row r="73" spans="1:255" s="84" customFormat="1" ht="12.6" customHeight="1">
      <c r="A73" s="30" t="s">
        <v>55</v>
      </c>
      <c r="B73" s="49"/>
      <c r="C73" s="49"/>
      <c r="D73" s="49"/>
      <c r="E73" s="49"/>
      <c r="F73" s="49"/>
      <c r="G73" s="49"/>
      <c r="H73" s="49"/>
      <c r="I73" s="49"/>
      <c r="J73" s="49"/>
      <c r="K73" s="49"/>
      <c r="L73" s="49"/>
      <c r="M73" s="49"/>
      <c r="N73" s="49"/>
      <c r="O73" s="49"/>
      <c r="P73" s="49"/>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row>
    <row r="74" spans="1:255" s="84" customFormat="1" ht="13.2" customHeight="1">
      <c r="A74" s="30" t="s">
        <v>69</v>
      </c>
      <c r="B74" s="49"/>
      <c r="C74" s="49"/>
      <c r="D74" s="49"/>
      <c r="E74" s="49"/>
      <c r="F74" s="49"/>
      <c r="G74" s="49"/>
      <c r="H74" s="49"/>
      <c r="I74" s="49"/>
      <c r="J74" s="49"/>
      <c r="K74" s="49"/>
      <c r="L74" s="49"/>
      <c r="M74" s="49"/>
      <c r="N74" s="49"/>
      <c r="O74" s="49"/>
      <c r="P74" s="49"/>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row>
    <row r="75" spans="1:255" s="84" customFormat="1" ht="34.200000000000003" customHeight="1">
      <c r="A75" s="384" t="s">
        <v>140</v>
      </c>
      <c r="B75" s="384"/>
      <c r="C75" s="384"/>
      <c r="D75" s="384"/>
      <c r="E75" s="384"/>
      <c r="F75" s="384"/>
      <c r="G75" s="384"/>
      <c r="H75" s="384"/>
      <c r="I75" s="384"/>
      <c r="J75" s="384"/>
      <c r="K75" s="384"/>
      <c r="L75" s="384"/>
      <c r="M75" s="384"/>
      <c r="N75" s="384"/>
      <c r="O75" s="384"/>
      <c r="P75" s="384"/>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row>
    <row r="76" spans="1:255" s="32" customFormat="1" ht="12.75" customHeight="1">
      <c r="A76" s="85" t="s">
        <v>154</v>
      </c>
      <c r="B76" s="85"/>
      <c r="C76" s="86"/>
      <c r="D76" s="86"/>
      <c r="F76" s="33"/>
      <c r="G76" s="33"/>
      <c r="H76" s="33"/>
      <c r="I76" s="33"/>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row>
    <row r="77" spans="1:255" s="86" customFormat="1" ht="12.75" customHeight="1">
      <c r="A77" s="50" t="s">
        <v>153</v>
      </c>
      <c r="B77" s="50"/>
      <c r="C77" s="50"/>
      <c r="D77" s="50"/>
      <c r="E77" s="87"/>
      <c r="F77" s="87"/>
      <c r="G77" s="87"/>
      <c r="H77" s="87"/>
      <c r="I77" s="87"/>
      <c r="J77" s="87"/>
      <c r="K77" s="87"/>
      <c r="L77" s="87"/>
      <c r="M77" s="87"/>
      <c r="N77" s="87"/>
      <c r="O77" s="87"/>
      <c r="P77" s="87"/>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c r="FP77" s="31"/>
      <c r="FQ77" s="31"/>
      <c r="FR77" s="31"/>
      <c r="FS77" s="31"/>
      <c r="FT77" s="31"/>
      <c r="FU77" s="31"/>
      <c r="FV77" s="31"/>
      <c r="FW77" s="31"/>
      <c r="FX77" s="31"/>
      <c r="FY77" s="31"/>
      <c r="FZ77" s="31"/>
      <c r="GA77" s="31"/>
      <c r="GB77" s="31"/>
      <c r="GC77" s="31"/>
      <c r="GD77" s="31"/>
      <c r="GE77" s="31"/>
      <c r="GF77" s="31"/>
      <c r="GG77" s="31"/>
      <c r="GH77" s="31"/>
      <c r="GI77" s="31"/>
      <c r="GJ77" s="31"/>
      <c r="GK77" s="31"/>
      <c r="GL77" s="31"/>
      <c r="GM77" s="31"/>
      <c r="GN77" s="31"/>
      <c r="GO77" s="31"/>
      <c r="GP77" s="31"/>
      <c r="GQ77" s="31"/>
      <c r="GR77" s="31"/>
      <c r="GS77" s="31"/>
      <c r="GT77" s="31"/>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row>
    <row r="78" spans="1:255">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row>
    <row r="79" spans="1:255">
      <c r="FD79" s="31"/>
      <c r="FE79" s="31"/>
      <c r="FF79" s="31"/>
      <c r="FG79" s="31"/>
      <c r="FH79" s="31"/>
      <c r="FI79" s="31"/>
      <c r="FJ79" s="31"/>
      <c r="FK79" s="31"/>
      <c r="FL79" s="31"/>
      <c r="FM79" s="31"/>
      <c r="FN79" s="31"/>
      <c r="FO79" s="31"/>
      <c r="FP79" s="31"/>
      <c r="FQ79" s="31"/>
      <c r="FR79" s="31"/>
      <c r="FS79" s="31"/>
      <c r="FT79" s="31"/>
      <c r="FU79" s="31"/>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row>
    <row r="80" spans="1:255">
      <c r="A80" s="382"/>
      <c r="B80" s="382"/>
      <c r="C80" s="382"/>
      <c r="D80" s="382"/>
      <c r="E80" s="382"/>
      <c r="F80" s="382"/>
      <c r="G80" s="382"/>
      <c r="H80" s="382"/>
      <c r="I80" s="382"/>
      <c r="J80" s="382"/>
      <c r="K80" s="382"/>
      <c r="L80" s="382"/>
      <c r="M80" s="382"/>
      <c r="N80" s="382"/>
      <c r="O80" s="382"/>
      <c r="P80" s="382"/>
    </row>
  </sheetData>
  <mergeCells count="69">
    <mergeCell ref="A14:B14"/>
    <mergeCell ref="A1:D1"/>
    <mergeCell ref="I2:P3"/>
    <mergeCell ref="C7:P7"/>
    <mergeCell ref="C8:D8"/>
    <mergeCell ref="F8:G8"/>
    <mergeCell ref="I8:J8"/>
    <mergeCell ref="L8:M8"/>
    <mergeCell ref="O8:P8"/>
    <mergeCell ref="R9:Y12"/>
    <mergeCell ref="A10:B10"/>
    <mergeCell ref="A11:B11"/>
    <mergeCell ref="A12:B12"/>
    <mergeCell ref="A13:B13"/>
    <mergeCell ref="A27:B27"/>
    <mergeCell ref="A15:B15"/>
    <mergeCell ref="A16:B16"/>
    <mergeCell ref="A17:B17"/>
    <mergeCell ref="A18:B18"/>
    <mergeCell ref="A19:B19"/>
    <mergeCell ref="A20:B20"/>
    <mergeCell ref="A21:B21"/>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2:B52"/>
    <mergeCell ref="A41:B41"/>
    <mergeCell ref="A42:B42"/>
    <mergeCell ref="A43:B43"/>
    <mergeCell ref="A44:B44"/>
    <mergeCell ref="A45:B45"/>
    <mergeCell ref="A46:B46"/>
    <mergeCell ref="A47:B47"/>
    <mergeCell ref="A48:B48"/>
    <mergeCell ref="A49:B49"/>
    <mergeCell ref="A50:B50"/>
    <mergeCell ref="A51:B51"/>
    <mergeCell ref="A65:B65"/>
    <mergeCell ref="A54:B54"/>
    <mergeCell ref="A55:B55"/>
    <mergeCell ref="A56:B56"/>
    <mergeCell ref="A57:B57"/>
    <mergeCell ref="A58:B58"/>
    <mergeCell ref="A59:B59"/>
    <mergeCell ref="A60:B60"/>
    <mergeCell ref="A61:B61"/>
    <mergeCell ref="A62:B62"/>
    <mergeCell ref="A63:B63"/>
    <mergeCell ref="A64:B64"/>
    <mergeCell ref="A80:P80"/>
    <mergeCell ref="A66:B66"/>
    <mergeCell ref="A67:B67"/>
    <mergeCell ref="A68:B68"/>
    <mergeCell ref="A69:B69"/>
    <mergeCell ref="A70:B70"/>
    <mergeCell ref="A75:P75"/>
  </mergeCells>
  <pageMargins left="0.39370078740157483" right="0" top="0.39370078740157483" bottom="0" header="0" footer="0"/>
  <pageSetup paperSize="9" orientation="portrait" r:id="rId1"/>
  <headerFooter alignWithMargins="0"/>
  <rowBreaks count="1" manualBreakCount="1">
    <brk id="39" max="16383" man="1"/>
  </rowBreaks>
  <ignoredErrors>
    <ignoredError sqref="D13 G13 J13 M13 D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93A61-2945-458F-9121-3D8FBCE762D3}">
  <dimension ref="A1:IV79"/>
  <sheetViews>
    <sheetView zoomScaleNormal="100" workbookViewId="0">
      <selection sqref="A1:E1"/>
    </sheetView>
  </sheetViews>
  <sheetFormatPr baseColWidth="10" defaultColWidth="11.44140625" defaultRowHeight="13.2"/>
  <cols>
    <col min="1" max="1" width="27.88671875" style="88" customWidth="1"/>
    <col min="2" max="2" width="1.88671875" style="88" customWidth="1"/>
    <col min="3" max="3" width="9.109375" style="88" customWidth="1"/>
    <col min="4" max="4" width="2.6640625" style="88" customWidth="1"/>
    <col min="5" max="5" width="1.21875" style="88" customWidth="1"/>
    <col min="6" max="6" width="9.109375" style="88" customWidth="1"/>
    <col min="7" max="7" width="2.6640625" style="88" customWidth="1"/>
    <col min="8" max="8" width="1.21875" style="88" customWidth="1"/>
    <col min="9" max="9" width="9.109375" style="88" customWidth="1"/>
    <col min="10" max="10" width="2.6640625" style="88" customWidth="1"/>
    <col min="11" max="11" width="1.21875" style="88" customWidth="1"/>
    <col min="12" max="12" width="9.109375" style="88" customWidth="1"/>
    <col min="13" max="13" width="2.6640625" style="88" customWidth="1"/>
    <col min="14" max="14" width="1.21875" style="88" customWidth="1"/>
    <col min="15" max="15" width="9.109375" style="88" customWidth="1"/>
    <col min="16" max="16" width="2.6640625" style="88" customWidth="1"/>
    <col min="17" max="17" width="2" style="88" customWidth="1"/>
    <col min="18" max="16384" width="11.44140625" style="88"/>
  </cols>
  <sheetData>
    <row r="1" spans="1:21">
      <c r="A1" s="397" t="s">
        <v>20</v>
      </c>
      <c r="B1" s="398"/>
      <c r="C1" s="398"/>
      <c r="D1" s="398"/>
      <c r="E1" s="398"/>
      <c r="I1" s="89" t="s">
        <v>58</v>
      </c>
      <c r="J1" s="90"/>
      <c r="K1" s="90"/>
      <c r="L1" s="90"/>
      <c r="M1" s="90"/>
      <c r="N1" s="90"/>
      <c r="O1" s="90"/>
      <c r="P1" s="90"/>
    </row>
    <row r="2" spans="1:21">
      <c r="A2" s="399"/>
      <c r="B2" s="398"/>
      <c r="C2" s="398"/>
      <c r="D2" s="398"/>
      <c r="E2" s="398"/>
      <c r="F2" s="398"/>
      <c r="I2" s="400" t="s">
        <v>155</v>
      </c>
      <c r="J2" s="400"/>
      <c r="K2" s="400"/>
      <c r="L2" s="400"/>
      <c r="M2" s="400"/>
      <c r="N2" s="400"/>
      <c r="O2" s="400"/>
      <c r="P2" s="400"/>
    </row>
    <row r="3" spans="1:21">
      <c r="A3" s="91"/>
      <c r="B3" s="91"/>
      <c r="I3" s="400"/>
      <c r="J3" s="400"/>
      <c r="K3" s="400"/>
      <c r="L3" s="400"/>
      <c r="M3" s="400"/>
      <c r="N3" s="400"/>
      <c r="O3" s="400"/>
      <c r="P3" s="400"/>
    </row>
    <row r="4" spans="1:21">
      <c r="A4" s="91"/>
      <c r="B4" s="91"/>
      <c r="I4" s="400"/>
      <c r="J4" s="400"/>
      <c r="K4" s="400"/>
      <c r="L4" s="400"/>
      <c r="M4" s="400"/>
      <c r="N4" s="400"/>
      <c r="O4" s="400"/>
      <c r="P4" s="400"/>
    </row>
    <row r="5" spans="1:21" ht="12.75" customHeight="1">
      <c r="A5" s="91"/>
      <c r="B5" s="91"/>
      <c r="C5" s="91"/>
    </row>
    <row r="6" spans="1:21" ht="12.75" customHeight="1">
      <c r="A6" s="91"/>
      <c r="B6" s="91"/>
      <c r="C6" s="91"/>
    </row>
    <row r="7" spans="1:21" ht="6" customHeight="1">
      <c r="A7" s="91"/>
      <c r="B7" s="91"/>
      <c r="C7" s="91"/>
    </row>
    <row r="8" spans="1:21" ht="6" customHeight="1">
      <c r="A8" s="91"/>
      <c r="B8" s="91"/>
      <c r="C8" s="91"/>
    </row>
    <row r="9" spans="1:21">
      <c r="A9" s="91"/>
      <c r="B9" s="91"/>
      <c r="C9" s="92"/>
      <c r="D9" s="92"/>
      <c r="E9" s="92"/>
      <c r="F9" s="92"/>
      <c r="G9" s="92"/>
      <c r="H9" s="92"/>
      <c r="I9" s="92"/>
      <c r="J9" s="92"/>
      <c r="K9" s="92"/>
      <c r="L9" s="92"/>
      <c r="M9" s="93"/>
    </row>
    <row r="10" spans="1:21" ht="13.8" thickBot="1">
      <c r="A10" s="401"/>
      <c r="B10" s="402"/>
      <c r="C10" s="403" t="s">
        <v>156</v>
      </c>
      <c r="D10" s="404"/>
      <c r="E10" s="404"/>
      <c r="F10" s="404"/>
      <c r="G10" s="404"/>
      <c r="H10" s="404"/>
      <c r="I10" s="404"/>
      <c r="J10" s="404"/>
      <c r="K10" s="404"/>
      <c r="L10" s="404"/>
      <c r="M10" s="404"/>
      <c r="N10" s="404"/>
      <c r="O10" s="404"/>
      <c r="P10" s="404"/>
    </row>
    <row r="11" spans="1:21" ht="18" customHeight="1">
      <c r="A11" s="402"/>
      <c r="B11" s="402"/>
      <c r="C11" s="392">
        <v>2018</v>
      </c>
      <c r="D11" s="392"/>
      <c r="E11" s="73"/>
      <c r="F11" s="392">
        <v>2019</v>
      </c>
      <c r="G11" s="392"/>
      <c r="H11" s="73"/>
      <c r="I11" s="392">
        <v>2020</v>
      </c>
      <c r="J11" s="392"/>
      <c r="K11" s="73"/>
      <c r="L11" s="392">
        <v>2021</v>
      </c>
      <c r="M11" s="392"/>
      <c r="N11" s="73"/>
      <c r="O11" s="392">
        <v>2022</v>
      </c>
      <c r="P11" s="392"/>
    </row>
    <row r="12" spans="1:21" ht="18" customHeight="1">
      <c r="A12" s="501" t="s">
        <v>23</v>
      </c>
      <c r="B12" s="95"/>
      <c r="D12" s="96"/>
      <c r="E12" s="96"/>
      <c r="F12" s="96"/>
      <c r="G12" s="96"/>
      <c r="H12" s="96"/>
      <c r="I12" s="96"/>
      <c r="J12" s="96"/>
      <c r="K12" s="96"/>
      <c r="L12" s="96"/>
      <c r="M12" s="96"/>
      <c r="N12" s="96"/>
      <c r="O12" s="96"/>
      <c r="P12" s="96"/>
    </row>
    <row r="13" spans="1:21" ht="18" customHeight="1">
      <c r="A13" s="395" t="s">
        <v>24</v>
      </c>
      <c r="B13" s="395"/>
      <c r="C13" s="74" t="s">
        <v>133</v>
      </c>
      <c r="D13" s="97" t="str">
        <f>[6]INGRESOS!C11</f>
        <v/>
      </c>
      <c r="E13" s="96"/>
      <c r="F13" s="74" t="s">
        <v>133</v>
      </c>
      <c r="G13" s="97" t="str">
        <f>[6]INGRESOS!E11</f>
        <v/>
      </c>
      <c r="H13" s="98"/>
      <c r="I13" s="74" t="s">
        <v>133</v>
      </c>
      <c r="J13" s="97" t="str">
        <f>[6]INGRESOS!G11</f>
        <v/>
      </c>
      <c r="K13" s="98"/>
      <c r="L13" s="74" t="s">
        <v>133</v>
      </c>
      <c r="M13" s="97" t="str">
        <f>[6]INGRESOS!I11</f>
        <v/>
      </c>
      <c r="N13" s="98"/>
      <c r="O13" s="74" t="s">
        <v>133</v>
      </c>
      <c r="P13" s="97" t="str">
        <f>[6]INGRESOS!K11</f>
        <v/>
      </c>
      <c r="R13" s="97"/>
      <c r="S13" s="99"/>
    </row>
    <row r="14" spans="1:21" ht="18" customHeight="1">
      <c r="A14" s="395" t="s">
        <v>26</v>
      </c>
      <c r="B14" s="395"/>
      <c r="C14" s="100">
        <f>[6]INGRESOS!B12</f>
        <v>3801909.4</v>
      </c>
      <c r="D14" s="99" t="s">
        <v>25</v>
      </c>
      <c r="E14" s="101"/>
      <c r="F14" s="102">
        <f>[6]INGRESOS!D12</f>
        <v>3903964.04</v>
      </c>
      <c r="G14" s="99" t="s">
        <v>25</v>
      </c>
      <c r="H14" s="102"/>
      <c r="I14" s="102">
        <f>[6]INGRESOS!F12</f>
        <v>4039432.79</v>
      </c>
      <c r="J14" s="99" t="s">
        <v>25</v>
      </c>
      <c r="K14" s="102"/>
      <c r="L14" s="102">
        <f>[6]INGRESOS!H12</f>
        <v>4136490.89</v>
      </c>
      <c r="M14" s="99" t="s">
        <v>25</v>
      </c>
      <c r="N14" s="102"/>
      <c r="O14" s="102">
        <f>[6]INGRESOS!J12</f>
        <v>4034342.24</v>
      </c>
      <c r="P14" s="99" t="s">
        <v>25</v>
      </c>
      <c r="R14" s="97"/>
      <c r="S14" s="101"/>
    </row>
    <row r="15" spans="1:21" ht="18" customHeight="1">
      <c r="A15" s="393" t="s">
        <v>27</v>
      </c>
      <c r="B15" s="393"/>
      <c r="C15" s="103">
        <f>[6]INGRESOS!B13</f>
        <v>127058.9</v>
      </c>
      <c r="D15" s="97" t="str">
        <f>[6]INGRESOS!C13</f>
        <v/>
      </c>
      <c r="E15" s="104"/>
      <c r="F15" s="105">
        <f>[6]INGRESOS!D13</f>
        <v>132128.04</v>
      </c>
      <c r="G15" s="97" t="str">
        <f>[6]INGRESOS!E13</f>
        <v/>
      </c>
      <c r="H15" s="106"/>
      <c r="I15" s="106">
        <f>[6]INGRESOS!F13</f>
        <v>143157.84</v>
      </c>
      <c r="J15" s="97" t="str">
        <f>[6]INGRESOS!G13</f>
        <v/>
      </c>
      <c r="K15" s="106"/>
      <c r="L15" s="105">
        <f>[6]INGRESOS!H13</f>
        <v>140806.26999999999</v>
      </c>
      <c r="M15" s="97" t="str">
        <f>[6]INGRESOS!I13</f>
        <v/>
      </c>
      <c r="N15" s="106"/>
      <c r="O15" s="106">
        <f>[6]INGRESOS!J13</f>
        <v>135138.47</v>
      </c>
      <c r="P15" s="97" t="str">
        <f>[6]INGRESOS!K13</f>
        <v/>
      </c>
      <c r="Q15" s="103"/>
      <c r="R15" s="101"/>
      <c r="S15" s="107"/>
    </row>
    <row r="16" spans="1:21" ht="18" customHeight="1">
      <c r="A16" s="393" t="s">
        <v>28</v>
      </c>
      <c r="B16" s="393"/>
      <c r="C16" s="103">
        <f>[6]INGRESOS!B14</f>
        <v>9318.64</v>
      </c>
      <c r="D16" s="80" t="s">
        <v>68</v>
      </c>
      <c r="E16" s="104"/>
      <c r="F16" s="105">
        <f>[6]INGRESOS!D14</f>
        <v>9909.52</v>
      </c>
      <c r="G16" s="80" t="s">
        <v>68</v>
      </c>
      <c r="H16" s="106"/>
      <c r="I16" s="106">
        <f>[6]INGRESOS!F14</f>
        <v>11076.2</v>
      </c>
      <c r="J16" s="80" t="s">
        <v>68</v>
      </c>
      <c r="K16" s="106"/>
      <c r="L16" s="105">
        <f>[6]INGRESOS!H14</f>
        <v>12469.19</v>
      </c>
      <c r="M16" s="80" t="s">
        <v>68</v>
      </c>
      <c r="N16" s="106"/>
      <c r="O16" s="106">
        <f>[6]INGRESOS!J14</f>
        <v>12449.08</v>
      </c>
      <c r="P16" s="97" t="str">
        <f>[6]INGRESOS!K14</f>
        <v/>
      </c>
      <c r="Q16" s="103"/>
      <c r="R16" s="396"/>
      <c r="S16" s="396"/>
      <c r="T16" s="396"/>
      <c r="U16" s="396"/>
    </row>
    <row r="17" spans="1:21" ht="18" customHeight="1">
      <c r="A17" s="393" t="s">
        <v>54</v>
      </c>
      <c r="B17" s="393"/>
      <c r="C17" s="103">
        <f>[6]INGRESOS!B15</f>
        <v>36616.25</v>
      </c>
      <c r="D17" s="97" t="str">
        <f>[6]INGRESOS!C15</f>
        <v/>
      </c>
      <c r="E17" s="104"/>
      <c r="F17" s="105">
        <f>[6]INGRESOS!D15</f>
        <v>38199.96</v>
      </c>
      <c r="G17" s="97" t="str">
        <f>[6]INGRESOS!E15</f>
        <v/>
      </c>
      <c r="H17" s="106"/>
      <c r="I17" s="106">
        <f>[6]INGRESOS!F15</f>
        <v>39884.86</v>
      </c>
      <c r="J17" s="97" t="str">
        <f>[6]INGRESOS!G15</f>
        <v/>
      </c>
      <c r="K17" s="106"/>
      <c r="L17" s="105">
        <f>[6]INGRESOS!H15</f>
        <v>41835.46</v>
      </c>
      <c r="M17" s="97" t="str">
        <f>[6]INGRESOS!I15</f>
        <v/>
      </c>
      <c r="N17" s="106"/>
      <c r="O17" s="106">
        <f>[6]INGRESOS!J15</f>
        <v>38253.25</v>
      </c>
      <c r="P17" s="97" t="str">
        <f>[6]INGRESOS!K15</f>
        <v/>
      </c>
      <c r="Q17" s="103"/>
      <c r="R17" s="396"/>
      <c r="S17" s="396"/>
      <c r="T17" s="396"/>
      <c r="U17" s="396"/>
    </row>
    <row r="18" spans="1:21" ht="18" customHeight="1">
      <c r="A18" s="393" t="s">
        <v>29</v>
      </c>
      <c r="B18" s="393"/>
      <c r="C18" s="103">
        <f>[6]INGRESOS!B16</f>
        <v>107055.8</v>
      </c>
      <c r="D18" s="97" t="str">
        <f>[6]INGRESOS!C16</f>
        <v/>
      </c>
      <c r="E18" s="104"/>
      <c r="F18" s="105">
        <f>[6]INGRESOS!D16</f>
        <v>105706.93</v>
      </c>
      <c r="G18" s="97" t="str">
        <f>[6]INGRESOS!E16</f>
        <v/>
      </c>
      <c r="H18" s="106"/>
      <c r="I18" s="106">
        <f>[6]INGRESOS!F16</f>
        <v>109993.06</v>
      </c>
      <c r="J18" s="97" t="str">
        <f>[6]INGRESOS!G16</f>
        <v/>
      </c>
      <c r="K18" s="106"/>
      <c r="L18" s="105">
        <f>[6]INGRESOS!H16</f>
        <v>113585.09</v>
      </c>
      <c r="M18" s="97" t="str">
        <f>[6]INGRESOS!I16</f>
        <v/>
      </c>
      <c r="N18" s="106"/>
      <c r="O18" s="106">
        <f>[6]INGRESOS!J16</f>
        <v>109542.39</v>
      </c>
      <c r="P18" s="97" t="s">
        <v>25</v>
      </c>
      <c r="Q18" s="103"/>
      <c r="R18" s="396"/>
      <c r="S18" s="396"/>
      <c r="T18" s="396"/>
      <c r="U18" s="396"/>
    </row>
    <row r="19" spans="1:21" ht="18" customHeight="1">
      <c r="A19" s="393" t="s">
        <v>30</v>
      </c>
      <c r="B19" s="393"/>
      <c r="C19" s="103">
        <f>[6]INGRESOS!B17</f>
        <v>1017381.15</v>
      </c>
      <c r="D19" s="97" t="str">
        <f>[6]INGRESOS!C17</f>
        <v/>
      </c>
      <c r="E19" s="104"/>
      <c r="F19" s="105">
        <f>[6]INGRESOS!D17</f>
        <v>1043299.01</v>
      </c>
      <c r="G19" s="97" t="str">
        <f>[6]INGRESOS!E17</f>
        <v/>
      </c>
      <c r="H19" s="106"/>
      <c r="I19" s="106">
        <f>[6]INGRESOS!F17</f>
        <v>1068729.3500000001</v>
      </c>
      <c r="J19" s="97" t="str">
        <f>[6]INGRESOS!G17</f>
        <v/>
      </c>
      <c r="K19" s="106"/>
      <c r="L19" s="105">
        <f>[6]INGRESOS!H17</f>
        <v>1086897.5900000001</v>
      </c>
      <c r="M19" s="97" t="str">
        <f>[6]INGRESOS!I17</f>
        <v/>
      </c>
      <c r="N19" s="106"/>
      <c r="O19" s="106">
        <f>[6]INGRESOS!J17</f>
        <v>1063387.05</v>
      </c>
      <c r="P19" s="97" t="s">
        <v>25</v>
      </c>
      <c r="Q19" s="103"/>
      <c r="R19" s="396"/>
      <c r="S19" s="396"/>
      <c r="T19" s="396"/>
      <c r="U19" s="396"/>
    </row>
    <row r="20" spans="1:21" ht="18" customHeight="1">
      <c r="A20" s="393" t="s">
        <v>31</v>
      </c>
      <c r="B20" s="393"/>
      <c r="C20" s="103">
        <f>[6]INGRESOS!B18</f>
        <v>3703.68</v>
      </c>
      <c r="D20" s="97" t="str">
        <f>[6]INGRESOS!C18</f>
        <v/>
      </c>
      <c r="E20" s="104"/>
      <c r="F20" s="105">
        <f>[6]INGRESOS!D18</f>
        <v>3914.51</v>
      </c>
      <c r="G20" s="97" t="str">
        <f>[6]INGRESOS!E18</f>
        <v/>
      </c>
      <c r="H20" s="106"/>
      <c r="I20" s="106">
        <f>[6]INGRESOS!F18</f>
        <v>4297.1400000000003</v>
      </c>
      <c r="J20" s="97" t="str">
        <f>[6]INGRESOS!G18</f>
        <v/>
      </c>
      <c r="K20" s="106"/>
      <c r="L20" s="105">
        <f>[6]INGRESOS!H18</f>
        <v>4298.47</v>
      </c>
      <c r="M20" s="97" t="str">
        <f>[6]INGRESOS!I18</f>
        <v/>
      </c>
      <c r="N20" s="106"/>
      <c r="O20" s="106">
        <f>[6]INGRESOS!J18</f>
        <v>3962.84</v>
      </c>
      <c r="P20" s="97" t="str">
        <f>[6]INGRESOS!K18</f>
        <v/>
      </c>
      <c r="Q20" s="103"/>
    </row>
    <row r="21" spans="1:21" ht="18" customHeight="1">
      <c r="A21" s="393" t="s">
        <v>32</v>
      </c>
      <c r="B21" s="393"/>
      <c r="C21" s="103">
        <f>[6]INGRESOS!B19</f>
        <v>48614.14</v>
      </c>
      <c r="D21" s="97" t="str">
        <f>[6]INGRESOS!C19</f>
        <v/>
      </c>
      <c r="E21" s="104"/>
      <c r="F21" s="105">
        <f>[6]INGRESOS!D19</f>
        <v>49542.95</v>
      </c>
      <c r="G21" s="97" t="str">
        <f>[6]INGRESOS!E19</f>
        <v/>
      </c>
      <c r="H21" s="106"/>
      <c r="I21" s="106">
        <f>[6]INGRESOS!F19</f>
        <v>52523.71</v>
      </c>
      <c r="J21" s="97" t="str">
        <f>[6]INGRESOS!G19</f>
        <v/>
      </c>
      <c r="K21" s="106"/>
      <c r="L21" s="105">
        <f>[6]INGRESOS!H19</f>
        <v>56621.17</v>
      </c>
      <c r="M21" s="97" t="str">
        <f>[6]INGRESOS!I19</f>
        <v/>
      </c>
      <c r="N21" s="106"/>
      <c r="O21" s="106">
        <f>[6]INGRESOS!J19</f>
        <v>57668.75</v>
      </c>
      <c r="P21" s="97" t="str">
        <f>[6]INGRESOS!K19</f>
        <v/>
      </c>
      <c r="Q21" s="103"/>
    </row>
    <row r="22" spans="1:21" ht="18" customHeight="1">
      <c r="A22" s="393" t="s">
        <v>33</v>
      </c>
      <c r="B22" s="393"/>
      <c r="C22" s="103">
        <f>[6]INGRESOS!B20</f>
        <v>49962.87</v>
      </c>
      <c r="D22" s="97" t="s">
        <v>25</v>
      </c>
      <c r="E22" s="104"/>
      <c r="F22" s="105">
        <f>[6]INGRESOS!D20</f>
        <v>50063.13</v>
      </c>
      <c r="G22" s="97" t="s">
        <v>25</v>
      </c>
      <c r="H22" s="106"/>
      <c r="I22" s="106">
        <f>[6]INGRESOS!F20</f>
        <v>51617.59</v>
      </c>
      <c r="J22" s="97" t="s">
        <v>25</v>
      </c>
      <c r="K22" s="106"/>
      <c r="L22" s="105">
        <f>[6]INGRESOS!H20</f>
        <v>50949.37</v>
      </c>
      <c r="M22" s="97" t="s">
        <v>25</v>
      </c>
      <c r="N22" s="106"/>
      <c r="O22" s="106">
        <f>[6]INGRESOS!J20</f>
        <v>49970.43</v>
      </c>
      <c r="P22" s="97" t="s">
        <v>25</v>
      </c>
      <c r="Q22" s="103"/>
      <c r="S22" s="99"/>
      <c r="T22" s="97"/>
      <c r="U22" s="101"/>
    </row>
    <row r="23" spans="1:21" ht="18" customHeight="1">
      <c r="A23" s="393" t="s">
        <v>34</v>
      </c>
      <c r="B23" s="393"/>
      <c r="C23" s="103">
        <f>[6]INGRESOS!B21</f>
        <v>262904.13</v>
      </c>
      <c r="D23" s="97" t="str">
        <f>[6]INGRESOS!C21</f>
        <v/>
      </c>
      <c r="E23" s="104"/>
      <c r="F23" s="105">
        <f>[6]INGRESOS!D21</f>
        <v>282071.52</v>
      </c>
      <c r="G23" s="97" t="s">
        <v>25</v>
      </c>
      <c r="H23" s="106"/>
      <c r="I23" s="106">
        <f>[6]INGRESOS!F21</f>
        <v>301728.23</v>
      </c>
      <c r="J23" s="97" t="s">
        <v>25</v>
      </c>
      <c r="K23" s="106"/>
      <c r="L23" s="105">
        <f>[6]INGRESOS!H21</f>
        <v>319033.59999999998</v>
      </c>
      <c r="M23" s="97" t="str">
        <f>[6]INGRESOS!I21</f>
        <v/>
      </c>
      <c r="N23" s="106"/>
      <c r="O23" s="106">
        <f>[6]INGRESOS!J21</f>
        <v>311819.05</v>
      </c>
      <c r="P23" s="97" t="str">
        <f>[6]INGRESOS!K21</f>
        <v/>
      </c>
      <c r="Q23" s="103"/>
      <c r="S23" s="101"/>
    </row>
    <row r="24" spans="1:21" ht="18" customHeight="1">
      <c r="A24" s="393" t="s">
        <v>35</v>
      </c>
      <c r="B24" s="393"/>
      <c r="C24" s="103">
        <f>[6]INGRESOS!B22</f>
        <v>792932.29</v>
      </c>
      <c r="D24" s="97" t="str">
        <f>[6]INGRESOS!C22</f>
        <v/>
      </c>
      <c r="E24" s="104"/>
      <c r="F24" s="105">
        <f>[6]INGRESOS!D22</f>
        <v>807623.54</v>
      </c>
      <c r="G24" s="97" t="str">
        <f>[6]INGRESOS!E22</f>
        <v/>
      </c>
      <c r="H24" s="106"/>
      <c r="I24" s="106">
        <f>[6]INGRESOS!F22</f>
        <v>790198.28</v>
      </c>
      <c r="J24" s="97" t="str">
        <f>[6]INGRESOS!G22</f>
        <v/>
      </c>
      <c r="K24" s="106"/>
      <c r="L24" s="105">
        <f>[6]INGRESOS!H22</f>
        <v>825691.43</v>
      </c>
      <c r="M24" s="97" t="s">
        <v>25</v>
      </c>
      <c r="N24" s="106"/>
      <c r="O24" s="106">
        <f>[6]INGRESOS!J22</f>
        <v>824817.85</v>
      </c>
      <c r="P24" s="97" t="s">
        <v>25</v>
      </c>
      <c r="Q24" s="103"/>
    </row>
    <row r="25" spans="1:21" ht="18" customHeight="1">
      <c r="A25" s="108" t="s">
        <v>36</v>
      </c>
      <c r="B25" s="108"/>
      <c r="C25" s="103">
        <f>[6]INGRESOS!B23</f>
        <v>11538.77</v>
      </c>
      <c r="D25" s="97" t="str">
        <f>[6]INGRESOS!C23</f>
        <v/>
      </c>
      <c r="E25" s="104"/>
      <c r="F25" s="105">
        <f>[6]INGRESOS!D23</f>
        <v>12018.3</v>
      </c>
      <c r="G25" s="97" t="str">
        <f>[6]INGRESOS!E23</f>
        <v/>
      </c>
      <c r="H25" s="106"/>
      <c r="I25" s="106">
        <f>[6]INGRESOS!F23</f>
        <v>12416.54</v>
      </c>
      <c r="J25" s="97" t="str">
        <f>[6]INGRESOS!G23</f>
        <v/>
      </c>
      <c r="K25" s="106"/>
      <c r="L25" s="105">
        <f>[6]INGRESOS!H23</f>
        <v>13049.83</v>
      </c>
      <c r="M25" s="97" t="str">
        <f>[6]INGRESOS!I23</f>
        <v/>
      </c>
      <c r="N25" s="106"/>
      <c r="O25" s="106">
        <f>[6]INGRESOS!J23</f>
        <v>12898.16</v>
      </c>
      <c r="P25" s="97" t="str">
        <f>[6]INGRESOS!K23</f>
        <v/>
      </c>
      <c r="Q25" s="103"/>
    </row>
    <row r="26" spans="1:21" ht="18" customHeight="1">
      <c r="A26" s="393" t="s">
        <v>37</v>
      </c>
      <c r="B26" s="393"/>
      <c r="C26" s="103">
        <f>[6]INGRESOS!B24</f>
        <v>510630.38</v>
      </c>
      <c r="D26" s="97" t="str">
        <f>[6]INGRESOS!C24</f>
        <v/>
      </c>
      <c r="E26" s="104"/>
      <c r="F26" s="105">
        <f>[6]INGRESOS!D24</f>
        <v>517807.22</v>
      </c>
      <c r="G26" s="97" t="s">
        <v>25</v>
      </c>
      <c r="H26" s="106"/>
      <c r="I26" s="106">
        <f>[6]INGRESOS!F24</f>
        <v>553861.64</v>
      </c>
      <c r="J26" s="97" t="s">
        <v>25</v>
      </c>
      <c r="K26" s="106"/>
      <c r="L26" s="105">
        <f>[6]INGRESOS!H24</f>
        <v>558671.52</v>
      </c>
      <c r="M26" s="97" t="s">
        <v>25</v>
      </c>
      <c r="N26" s="106"/>
      <c r="O26" s="106">
        <f>[6]INGRESOS!J24</f>
        <v>538216.61</v>
      </c>
      <c r="P26" s="97" t="s">
        <v>25</v>
      </c>
      <c r="Q26" s="103"/>
    </row>
    <row r="27" spans="1:21" ht="18" customHeight="1">
      <c r="A27" s="393" t="s">
        <v>38</v>
      </c>
      <c r="B27" s="393"/>
      <c r="C27" s="103">
        <f>[6]INGRESOS!B25</f>
        <v>4256.8999999999996</v>
      </c>
      <c r="D27" s="97" t="str">
        <f>[6]INGRESOS!C25</f>
        <v/>
      </c>
      <c r="E27" s="104"/>
      <c r="F27" s="105">
        <f>[6]INGRESOS!D25</f>
        <v>5031.8100000000004</v>
      </c>
      <c r="G27" s="97" t="str">
        <f>[6]INGRESOS!E25</f>
        <v/>
      </c>
      <c r="H27" s="106"/>
      <c r="I27" s="106">
        <f>[6]INGRESOS!F25</f>
        <v>5839.53</v>
      </c>
      <c r="J27" s="97" t="str">
        <f>[6]INGRESOS!G25</f>
        <v/>
      </c>
      <c r="K27" s="106"/>
      <c r="L27" s="105">
        <f>[6]INGRESOS!H25</f>
        <v>6139.22</v>
      </c>
      <c r="M27" s="97" t="str">
        <f>[6]INGRESOS!I25</f>
        <v/>
      </c>
      <c r="N27" s="106"/>
      <c r="O27" s="106">
        <f>[6]INGRESOS!J25</f>
        <v>5531.66</v>
      </c>
      <c r="P27" s="97" t="str">
        <f>[6]INGRESOS!K25</f>
        <v/>
      </c>
      <c r="Q27" s="103"/>
    </row>
    <row r="28" spans="1:21" ht="18" customHeight="1">
      <c r="A28" s="393" t="s">
        <v>39</v>
      </c>
      <c r="B28" s="393"/>
      <c r="C28" s="103">
        <f>[6]INGRESOS!B26</f>
        <v>4195.7299999999996</v>
      </c>
      <c r="D28" s="80" t="s">
        <v>68</v>
      </c>
      <c r="E28" s="104"/>
      <c r="F28" s="105">
        <f>[6]INGRESOS!D26</f>
        <v>4290.0200000000004</v>
      </c>
      <c r="G28" s="97" t="s">
        <v>25</v>
      </c>
      <c r="H28" s="106"/>
      <c r="I28" s="106">
        <f>[6]INGRESOS!F26</f>
        <v>4626.74</v>
      </c>
      <c r="J28" s="97" t="s">
        <v>25</v>
      </c>
      <c r="K28" s="106"/>
      <c r="L28" s="105">
        <f>[6]INGRESOS!H26</f>
        <v>5421.75</v>
      </c>
      <c r="M28" s="97" t="s">
        <v>25</v>
      </c>
      <c r="N28" s="106"/>
      <c r="O28" s="106">
        <f>[6]INGRESOS!J26</f>
        <v>5044.6499999999996</v>
      </c>
      <c r="P28" s="97" t="str">
        <f>[6]INGRESOS!K26</f>
        <v/>
      </c>
      <c r="Q28" s="103"/>
    </row>
    <row r="29" spans="1:21" ht="18" customHeight="1">
      <c r="A29" s="393" t="s">
        <v>40</v>
      </c>
      <c r="B29" s="393"/>
      <c r="C29" s="103">
        <f>[6]INGRESOS!B27</f>
        <v>7178.18</v>
      </c>
      <c r="D29" s="97" t="str">
        <f>[6]INGRESOS!C27</f>
        <v/>
      </c>
      <c r="E29" s="104"/>
      <c r="F29" s="105">
        <f>[6]INGRESOS!D27</f>
        <v>7663.64</v>
      </c>
      <c r="G29" s="97" t="str">
        <f>[6]INGRESOS!E27</f>
        <v/>
      </c>
      <c r="H29" s="106"/>
      <c r="I29" s="106">
        <f>[6]INGRESOS!F27</f>
        <v>8283.33</v>
      </c>
      <c r="J29" s="97" t="s">
        <v>25</v>
      </c>
      <c r="K29" s="106"/>
      <c r="L29" s="105">
        <f>[6]INGRESOS!H27</f>
        <v>8476.2999999999993</v>
      </c>
      <c r="M29" s="97" t="s">
        <v>25</v>
      </c>
      <c r="N29" s="106"/>
      <c r="O29" s="106">
        <f>[6]INGRESOS!J27</f>
        <v>8152.7</v>
      </c>
      <c r="P29" s="97" t="str">
        <f>[6]INGRESOS!K27</f>
        <v/>
      </c>
      <c r="Q29" s="103"/>
    </row>
    <row r="30" spans="1:21" ht="18" customHeight="1">
      <c r="A30" s="393" t="s">
        <v>41</v>
      </c>
      <c r="B30" s="393"/>
      <c r="C30" s="103">
        <f>[6]INGRESOS!B28</f>
        <v>13316.31</v>
      </c>
      <c r="D30" s="97" t="str">
        <f>[6]INGRESOS!C28</f>
        <v/>
      </c>
      <c r="E30" s="104"/>
      <c r="F30" s="105">
        <f>[6]INGRESOS!D28</f>
        <v>13800.73</v>
      </c>
      <c r="G30" s="97" t="str">
        <f>[6]INGRESOS!E28</f>
        <v/>
      </c>
      <c r="H30" s="106"/>
      <c r="I30" s="106">
        <f>[6]INGRESOS!F28</f>
        <v>15262.38</v>
      </c>
      <c r="J30" s="97" t="str">
        <f>[6]INGRESOS!G28</f>
        <v/>
      </c>
      <c r="K30" s="106"/>
      <c r="L30" s="105">
        <f>[6]INGRESOS!H28</f>
        <v>15288.68</v>
      </c>
      <c r="M30" s="97" t="str">
        <f>[6]INGRESOS!I28</f>
        <v/>
      </c>
      <c r="N30" s="106"/>
      <c r="O30" s="106">
        <f>[6]INGRESOS!J28</f>
        <v>15695.03</v>
      </c>
      <c r="P30" s="97" t="str">
        <f>[6]INGRESOS!K28</f>
        <v/>
      </c>
      <c r="Q30" s="103"/>
    </row>
    <row r="31" spans="1:21" ht="18" customHeight="1">
      <c r="A31" s="393" t="s">
        <v>42</v>
      </c>
      <c r="B31" s="393"/>
      <c r="C31" s="103">
        <f>[6]INGRESOS!B29</f>
        <v>22184.63</v>
      </c>
      <c r="D31" s="97" t="str">
        <f>[6]INGRESOS!C29</f>
        <v/>
      </c>
      <c r="E31" s="104"/>
      <c r="F31" s="105">
        <f>[6]INGRESOS!D29</f>
        <v>21608.7</v>
      </c>
      <c r="G31" s="97" t="str">
        <f>[6]INGRESOS!E29</f>
        <v/>
      </c>
      <c r="H31" s="106"/>
      <c r="I31" s="106">
        <f>[6]INGRESOS!F29</f>
        <v>22055.54</v>
      </c>
      <c r="J31" s="97" t="str">
        <f>[6]INGRESOS!G29</f>
        <v/>
      </c>
      <c r="K31" s="106"/>
      <c r="L31" s="105">
        <f>[6]INGRESOS!H29</f>
        <v>23554.58</v>
      </c>
      <c r="M31" s="97" t="str">
        <f>[6]INGRESOS!I29</f>
        <v/>
      </c>
      <c r="N31" s="106"/>
      <c r="O31" s="106">
        <f>[6]INGRESOS!J29</f>
        <v>23490.49</v>
      </c>
      <c r="P31" s="97" t="str">
        <f>[6]INGRESOS!K29</f>
        <v/>
      </c>
      <c r="Q31" s="103"/>
    </row>
    <row r="32" spans="1:21" ht="18" customHeight="1">
      <c r="A32" s="393" t="s">
        <v>43</v>
      </c>
      <c r="B32" s="393"/>
      <c r="C32" s="103">
        <f>[6]INGRESOS!B30</f>
        <v>1890.39</v>
      </c>
      <c r="D32" s="97" t="str">
        <f>[6]INGRESOS!C30</f>
        <v/>
      </c>
      <c r="E32" s="104"/>
      <c r="F32" s="105">
        <f>[6]INGRESOS!D30</f>
        <v>1996.15</v>
      </c>
      <c r="G32" s="97" t="str">
        <f>[6]INGRESOS!E30</f>
        <v/>
      </c>
      <c r="H32" s="106"/>
      <c r="I32" s="106">
        <f>[6]INGRESOS!F30</f>
        <v>2489.2199999999998</v>
      </c>
      <c r="J32" s="97" t="str">
        <f>[6]INGRESOS!G30</f>
        <v/>
      </c>
      <c r="K32" s="106"/>
      <c r="L32" s="105">
        <f>[6]INGRESOS!H30</f>
        <v>2572.41</v>
      </c>
      <c r="M32" s="97" t="str">
        <f>[6]INGRESOS!I30</f>
        <v/>
      </c>
      <c r="N32" s="106"/>
      <c r="O32" s="106">
        <f>[6]INGRESOS!J30</f>
        <v>2318.35</v>
      </c>
      <c r="P32" s="97" t="str">
        <f>[6]INGRESOS!K30</f>
        <v/>
      </c>
      <c r="Q32" s="103"/>
    </row>
    <row r="33" spans="1:17" ht="18" customHeight="1">
      <c r="A33" s="393" t="s">
        <v>44</v>
      </c>
      <c r="B33" s="393"/>
      <c r="C33" s="103">
        <f>[6]INGRESOS!B31</f>
        <v>245189.74</v>
      </c>
      <c r="D33" s="97" t="str">
        <f>[6]INGRESOS!C31</f>
        <v/>
      </c>
      <c r="E33" s="104"/>
      <c r="F33" s="105">
        <f>[6]INGRESOS!D31</f>
        <v>251262.02</v>
      </c>
      <c r="G33" s="97" t="str">
        <f>[6]INGRESOS!E31</f>
        <v/>
      </c>
      <c r="H33" s="106"/>
      <c r="I33" s="106">
        <f>[6]INGRESOS!F31</f>
        <v>267220.76</v>
      </c>
      <c r="J33" s="97" t="str">
        <f>[6]INGRESOS!G31</f>
        <v/>
      </c>
      <c r="K33" s="106"/>
      <c r="L33" s="105">
        <f>[6]INGRESOS!H31</f>
        <v>268036.7</v>
      </c>
      <c r="M33" s="97" t="str">
        <f>[6]INGRESOS!I31</f>
        <v/>
      </c>
      <c r="N33" s="106"/>
      <c r="O33" s="106">
        <f>[6]INGRESOS!J31</f>
        <v>255071.11</v>
      </c>
      <c r="P33" s="97" t="str">
        <f>[6]INGRESOS!K31</f>
        <v/>
      </c>
      <c r="Q33" s="103"/>
    </row>
    <row r="34" spans="1:17" ht="18" customHeight="1">
      <c r="A34" s="393" t="s">
        <v>45</v>
      </c>
      <c r="B34" s="393"/>
      <c r="C34" s="103">
        <f>[6]INGRESOS!B32</f>
        <v>105108.25</v>
      </c>
      <c r="D34" s="97" t="str">
        <f>[6]INGRESOS!C32</f>
        <v/>
      </c>
      <c r="E34" s="104"/>
      <c r="F34" s="105">
        <f>[6]INGRESOS!D32</f>
        <v>107080.86</v>
      </c>
      <c r="G34" s="97" t="str">
        <f>[6]INGRESOS!E32</f>
        <v/>
      </c>
      <c r="H34" s="106"/>
      <c r="I34" s="106">
        <f>[6]INGRESOS!F32</f>
        <v>109469</v>
      </c>
      <c r="J34" s="97" t="str">
        <f>[6]INGRESOS!G32</f>
        <v/>
      </c>
      <c r="K34" s="106"/>
      <c r="L34" s="105">
        <f>[6]INGRESOS!H32</f>
        <v>113692.76</v>
      </c>
      <c r="M34" s="97" t="str">
        <f>[6]INGRESOS!I32</f>
        <v/>
      </c>
      <c r="N34" s="106"/>
      <c r="O34" s="106">
        <f>[6]INGRESOS!J32</f>
        <v>111731.01</v>
      </c>
      <c r="P34" s="97" t="str">
        <f>[6]INGRESOS!K32</f>
        <v/>
      </c>
      <c r="Q34" s="103"/>
    </row>
    <row r="35" spans="1:17" ht="18" customHeight="1">
      <c r="A35" s="393" t="s">
        <v>46</v>
      </c>
      <c r="B35" s="393"/>
      <c r="C35" s="103">
        <f>[6]INGRESOS!B33</f>
        <v>96942.05</v>
      </c>
      <c r="D35" s="97" t="str">
        <f>[6]INGRESOS!C33</f>
        <v/>
      </c>
      <c r="E35" s="104"/>
      <c r="F35" s="105">
        <f>[6]INGRESOS!D33</f>
        <v>110424.61</v>
      </c>
      <c r="G35" s="97" t="str">
        <f>[6]INGRESOS!E33</f>
        <v/>
      </c>
      <c r="H35" s="106"/>
      <c r="I35" s="106">
        <f>[6]INGRESOS!F33</f>
        <v>124136.21</v>
      </c>
      <c r="J35" s="97" t="str">
        <f>[6]INGRESOS!G33</f>
        <v/>
      </c>
      <c r="K35" s="106"/>
      <c r="L35" s="105">
        <f>[6]INGRESOS!H33</f>
        <v>117965.34</v>
      </c>
      <c r="M35" s="97" t="str">
        <f>[6]INGRESOS!I33</f>
        <v/>
      </c>
      <c r="N35" s="106"/>
      <c r="O35" s="105">
        <f>[6]INGRESOS!J33</f>
        <v>113384.05</v>
      </c>
      <c r="P35" s="97" t="str">
        <f>[6]INGRESOS!K33</f>
        <v/>
      </c>
      <c r="Q35" s="103"/>
    </row>
    <row r="36" spans="1:17" ht="18" customHeight="1">
      <c r="A36" s="393" t="s">
        <v>47</v>
      </c>
      <c r="B36" s="393"/>
      <c r="C36" s="103">
        <f>[6]INGRESOS!B34</f>
        <v>50218.6</v>
      </c>
      <c r="D36" s="97" t="str">
        <f>[6]INGRESOS!C34</f>
        <v/>
      </c>
      <c r="E36" s="104"/>
      <c r="F36" s="105">
        <f>[6]INGRESOS!D34</f>
        <v>52522.21</v>
      </c>
      <c r="G36" s="97" t="str">
        <f>[6]INGRESOS!E34</f>
        <v/>
      </c>
      <c r="H36" s="106"/>
      <c r="I36" s="106">
        <f>[6]INGRESOS!F34</f>
        <v>55599.83</v>
      </c>
      <c r="J36" s="97" t="str">
        <f>[6]INGRESOS!G34</f>
        <v/>
      </c>
      <c r="K36" s="106"/>
      <c r="L36" s="105">
        <f>[6]INGRESOS!H34</f>
        <v>56668.639999999999</v>
      </c>
      <c r="M36" s="97" t="str">
        <f>[6]INGRESOS!I34</f>
        <v/>
      </c>
      <c r="N36" s="106"/>
      <c r="O36" s="106">
        <f>[6]INGRESOS!J34</f>
        <v>56356.93</v>
      </c>
      <c r="P36" s="97" t="str">
        <f>[6]INGRESOS!K34</f>
        <v/>
      </c>
      <c r="Q36" s="103"/>
    </row>
    <row r="37" spans="1:17" ht="18" customHeight="1">
      <c r="A37" s="393" t="s">
        <v>48</v>
      </c>
      <c r="B37" s="393"/>
      <c r="C37" s="103">
        <f>[6]INGRESOS!B35</f>
        <v>29430.76</v>
      </c>
      <c r="D37" s="97" t="str">
        <f>[6]INGRESOS!C35</f>
        <v/>
      </c>
      <c r="E37" s="104"/>
      <c r="F37" s="105">
        <f>[6]INGRESOS!D35</f>
        <v>30761.15</v>
      </c>
      <c r="G37" s="97" t="str">
        <f>[6]INGRESOS!E35</f>
        <v/>
      </c>
      <c r="H37" s="106"/>
      <c r="I37" s="106">
        <f>[6]INGRESOS!F35</f>
        <v>33305.1</v>
      </c>
      <c r="J37" s="97" t="str">
        <f>[6]INGRESOS!G35</f>
        <v/>
      </c>
      <c r="K37" s="106"/>
      <c r="L37" s="105">
        <f>[6]INGRESOS!H35</f>
        <v>34701.519999999997</v>
      </c>
      <c r="M37" s="97" t="str">
        <f>[6]INGRESOS!I35</f>
        <v/>
      </c>
      <c r="N37" s="106"/>
      <c r="O37" s="106">
        <f>[6]INGRESOS!J35</f>
        <v>36429.629999999997</v>
      </c>
      <c r="P37" s="97" t="str">
        <f>[6]INGRESOS!K35</f>
        <v/>
      </c>
      <c r="Q37" s="103"/>
    </row>
    <row r="38" spans="1:17" ht="18" customHeight="1">
      <c r="A38" s="393" t="s">
        <v>49</v>
      </c>
      <c r="B38" s="393"/>
      <c r="C38" s="103">
        <f>[6]INGRESOS!B36</f>
        <v>9695.98</v>
      </c>
      <c r="D38" s="97" t="str">
        <f>[6]INGRESOS!C36</f>
        <v/>
      </c>
      <c r="E38" s="104"/>
      <c r="F38" s="105">
        <f>[6]INGRESOS!D36</f>
        <v>10168.99</v>
      </c>
      <c r="G38" s="97" t="str">
        <f>[6]INGRESOS!E36</f>
        <v/>
      </c>
      <c r="H38" s="106"/>
      <c r="I38" s="106">
        <f>[6]INGRESOS!F36</f>
        <v>11474.18</v>
      </c>
      <c r="J38" s="97" t="s">
        <v>25</v>
      </c>
      <c r="K38" s="106"/>
      <c r="L38" s="105">
        <f>[6]INGRESOS!H36</f>
        <v>11968.05</v>
      </c>
      <c r="M38" s="97" t="s">
        <v>25</v>
      </c>
      <c r="N38" s="106"/>
      <c r="O38" s="106">
        <f>[6]INGRESOS!J36</f>
        <v>11484.96</v>
      </c>
      <c r="P38" s="97" t="str">
        <f>[6]INGRESOS!K36</f>
        <v/>
      </c>
      <c r="Q38" s="103"/>
    </row>
    <row r="39" spans="1:17" ht="18" customHeight="1">
      <c r="A39" s="393" t="s">
        <v>50</v>
      </c>
      <c r="B39" s="393"/>
      <c r="C39" s="103">
        <f>[6]INGRESOS!B37</f>
        <v>15851.96</v>
      </c>
      <c r="D39" s="97" t="str">
        <f>[6]INGRESOS!C37</f>
        <v/>
      </c>
      <c r="E39" s="104"/>
      <c r="F39" s="105">
        <f>[6]INGRESOS!D37</f>
        <v>17122.43</v>
      </c>
      <c r="G39" s="97" t="str">
        <f>[6]INGRESOS!E37</f>
        <v/>
      </c>
      <c r="H39" s="106"/>
      <c r="I39" s="106">
        <f>[6]INGRESOS!F37</f>
        <v>17109.36</v>
      </c>
      <c r="J39" s="97" t="str">
        <f>[6]INGRESOS!G37</f>
        <v/>
      </c>
      <c r="K39" s="106"/>
      <c r="L39" s="105">
        <f>[6]INGRESOS!H37</f>
        <v>19267.79</v>
      </c>
      <c r="M39" s="97" t="str">
        <f>[6]INGRESOS!I37</f>
        <v/>
      </c>
      <c r="N39" s="106"/>
      <c r="O39" s="106">
        <f>[6]INGRESOS!J37</f>
        <v>17576.099999999999</v>
      </c>
      <c r="P39" s="97" t="str">
        <f>[6]INGRESOS!K37</f>
        <v/>
      </c>
      <c r="Q39" s="103"/>
    </row>
    <row r="40" spans="1:17" ht="18" customHeight="1">
      <c r="A40" s="393" t="s">
        <v>51</v>
      </c>
      <c r="B40" s="393"/>
      <c r="C40" s="103">
        <f>[6]INGRESOS!B38</f>
        <v>70694.53</v>
      </c>
      <c r="D40" s="97" t="str">
        <f>[6]INGRESOS!C38</f>
        <v/>
      </c>
      <c r="E40" s="104"/>
      <c r="F40" s="105">
        <f>[6]INGRESOS!D38</f>
        <v>71851.360000000001</v>
      </c>
      <c r="G40" s="97" t="str">
        <f>[6]INGRESOS!E38</f>
        <v/>
      </c>
      <c r="H40" s="106"/>
      <c r="I40" s="106">
        <f>[6]INGRESOS!F38</f>
        <v>72191.78</v>
      </c>
      <c r="J40" s="97" t="str">
        <f>[6]INGRESOS!G38</f>
        <v/>
      </c>
      <c r="K40" s="106"/>
      <c r="L40" s="105">
        <f>[6]INGRESOS!H38</f>
        <v>74556.66</v>
      </c>
      <c r="M40" s="97" t="str">
        <f>[6]INGRESOS!I38</f>
        <v/>
      </c>
      <c r="N40" s="106"/>
      <c r="O40" s="106">
        <f>[6]INGRESOS!J38</f>
        <v>72581.64</v>
      </c>
      <c r="P40" s="97" t="str">
        <f>[6]INGRESOS!K38</f>
        <v/>
      </c>
      <c r="Q40" s="103"/>
    </row>
    <row r="41" spans="1:17" ht="18" customHeight="1">
      <c r="A41" s="393" t="s">
        <v>52</v>
      </c>
      <c r="B41" s="393"/>
      <c r="C41" s="103">
        <f>[6]INGRESOS!B39</f>
        <v>149813.25</v>
      </c>
      <c r="D41" s="97" t="str">
        <f>[6]INGRESOS!C39</f>
        <v/>
      </c>
      <c r="E41" s="104"/>
      <c r="F41" s="105">
        <f>[6]INGRESOS!D39</f>
        <v>148981.93</v>
      </c>
      <c r="G41" s="97" t="str">
        <f>[6]INGRESOS!E39</f>
        <v/>
      </c>
      <c r="H41" s="106"/>
      <c r="I41" s="106">
        <f>[6]INGRESOS!F39</f>
        <v>149301.23000000001</v>
      </c>
      <c r="J41" s="97" t="s">
        <v>25</v>
      </c>
      <c r="K41" s="106"/>
      <c r="L41" s="105">
        <f>[6]INGRESOS!H39</f>
        <v>153888.45000000001</v>
      </c>
      <c r="M41" s="97" t="s">
        <v>25</v>
      </c>
      <c r="N41" s="106"/>
      <c r="O41" s="106">
        <f>[6]INGRESOS!J39</f>
        <v>152144</v>
      </c>
      <c r="P41" s="97" t="s">
        <v>25</v>
      </c>
      <c r="Q41" s="103"/>
    </row>
    <row r="42" spans="1:17" ht="18" customHeight="1">
      <c r="A42" s="393" t="s">
        <v>136</v>
      </c>
      <c r="B42" s="393"/>
      <c r="C42" s="103">
        <f>[6]INGRESOS!B40</f>
        <v>800696.64</v>
      </c>
      <c r="D42" s="97" t="s">
        <v>25</v>
      </c>
      <c r="E42" s="104"/>
      <c r="F42" s="77" t="s">
        <v>133</v>
      </c>
      <c r="G42" s="97" t="str">
        <f>[6]INGRESOS!E40</f>
        <v/>
      </c>
      <c r="H42" s="106"/>
      <c r="I42" s="77" t="s">
        <v>133</v>
      </c>
      <c r="J42" s="97" t="str">
        <f>[6]INGRESOS!G40</f>
        <v/>
      </c>
      <c r="K42" s="105"/>
      <c r="L42" s="77" t="s">
        <v>133</v>
      </c>
      <c r="M42" s="97" t="str">
        <f>[6]INGRESOS!I40</f>
        <v/>
      </c>
      <c r="N42" s="105"/>
      <c r="O42" s="77" t="s">
        <v>133</v>
      </c>
      <c r="P42" s="97" t="str">
        <f>[6]INGRESOS!K40</f>
        <v/>
      </c>
      <c r="Q42" s="103"/>
    </row>
    <row r="43" spans="1:17" ht="18" customHeight="1">
      <c r="A43" s="501" t="s">
        <v>53</v>
      </c>
      <c r="C43" s="95"/>
      <c r="D43" s="95"/>
      <c r="E43" s="95"/>
      <c r="F43" s="95"/>
      <c r="G43" s="95"/>
      <c r="H43" s="95"/>
      <c r="I43" s="95"/>
      <c r="J43" s="95"/>
      <c r="K43" s="95"/>
      <c r="L43" s="95"/>
      <c r="M43" s="95"/>
      <c r="N43" s="95"/>
      <c r="O43" s="95"/>
    </row>
    <row r="44" spans="1:17" ht="18" customHeight="1">
      <c r="A44" s="395" t="s">
        <v>24</v>
      </c>
      <c r="B44" s="395"/>
      <c r="C44" s="74" t="s">
        <v>133</v>
      </c>
      <c r="D44" s="99" t="str">
        <f>[6]GASTOS!C11</f>
        <v/>
      </c>
      <c r="E44" s="95"/>
      <c r="F44" s="74" t="s">
        <v>133</v>
      </c>
      <c r="G44" s="99" t="str">
        <f>[6]GASTOS!E11</f>
        <v/>
      </c>
      <c r="H44" s="98"/>
      <c r="I44" s="74" t="s">
        <v>133</v>
      </c>
      <c r="J44" s="99" t="str">
        <f>[6]GASTOS!G11</f>
        <v/>
      </c>
      <c r="K44" s="102"/>
      <c r="L44" s="74" t="s">
        <v>133</v>
      </c>
      <c r="M44" s="99" t="str">
        <f>[6]GASTOS!I11</f>
        <v/>
      </c>
      <c r="N44" s="102"/>
      <c r="O44" s="74" t="s">
        <v>133</v>
      </c>
      <c r="P44" s="99" t="str">
        <f>[6]GASTOS!K11</f>
        <v/>
      </c>
    </row>
    <row r="45" spans="1:17" ht="18" customHeight="1">
      <c r="A45" s="395" t="s">
        <v>26</v>
      </c>
      <c r="B45" s="395"/>
      <c r="C45" s="100">
        <f>[6]GASTOS!B12</f>
        <v>3643216.6</v>
      </c>
      <c r="D45" s="99" t="s">
        <v>25</v>
      </c>
      <c r="E45" s="95"/>
      <c r="F45" s="102">
        <f>[6]GASTOS!D12</f>
        <v>3736806.11</v>
      </c>
      <c r="G45" s="99" t="s">
        <v>25</v>
      </c>
      <c r="H45" s="98"/>
      <c r="I45" s="102">
        <f>[6]GASTOS!F12</f>
        <v>4010027.54</v>
      </c>
      <c r="J45" s="99" t="s">
        <v>25</v>
      </c>
      <c r="K45" s="98"/>
      <c r="L45" s="102">
        <f>[6]GASTOS!H12</f>
        <v>4025003.71</v>
      </c>
      <c r="M45" s="99" t="s">
        <v>25</v>
      </c>
      <c r="N45" s="109"/>
      <c r="O45" s="102">
        <f>[6]GASTOS!J12</f>
        <v>3877984.95</v>
      </c>
      <c r="P45" s="99" t="s">
        <v>25</v>
      </c>
    </row>
    <row r="46" spans="1:17" ht="18" customHeight="1">
      <c r="A46" s="393" t="s">
        <v>27</v>
      </c>
      <c r="B46" s="393"/>
      <c r="C46" s="103">
        <f>[6]GASTOS!B13</f>
        <v>124743.83</v>
      </c>
      <c r="D46" s="97" t="str">
        <f>[6]GASTOS!C13</f>
        <v/>
      </c>
      <c r="E46" s="95"/>
      <c r="F46" s="105">
        <f>[6]GASTOS!D13</f>
        <v>127686.97</v>
      </c>
      <c r="G46" s="97" t="str">
        <f>[6]GASTOS!E13</f>
        <v/>
      </c>
      <c r="H46" s="106"/>
      <c r="I46" s="106">
        <f>[6]GASTOS!F13</f>
        <v>138015.04000000001</v>
      </c>
      <c r="J46" s="97" t="str">
        <f>[6]GASTOS!G13</f>
        <v/>
      </c>
      <c r="K46" s="106"/>
      <c r="L46" s="106">
        <f>[6]GASTOS!H13</f>
        <v>135970.23999999999</v>
      </c>
      <c r="M46" s="97" t="str">
        <f>[6]GASTOS!I13</f>
        <v/>
      </c>
      <c r="N46" s="110"/>
      <c r="O46" s="106">
        <f>[6]GASTOS!J13</f>
        <v>131516.39000000001</v>
      </c>
      <c r="P46" s="97" t="str">
        <f>[6]GASTOS!K13</f>
        <v/>
      </c>
    </row>
    <row r="47" spans="1:17" ht="18" customHeight="1">
      <c r="A47" s="393" t="s">
        <v>28</v>
      </c>
      <c r="B47" s="393"/>
      <c r="C47" s="103">
        <f>[6]GASTOS!B14</f>
        <v>8669.26</v>
      </c>
      <c r="D47" s="97" t="str">
        <f>[6]GASTOS!C14</f>
        <v/>
      </c>
      <c r="E47" s="95"/>
      <c r="F47" s="105">
        <f>[6]GASTOS!D14</f>
        <v>9070.64</v>
      </c>
      <c r="G47" s="97" t="str">
        <f>[6]GASTOS!E14</f>
        <v/>
      </c>
      <c r="H47" s="106"/>
      <c r="I47" s="106">
        <f>[6]GASTOS!F14</f>
        <v>10212.84</v>
      </c>
      <c r="J47" s="97" t="str">
        <f>[6]GASTOS!G14</f>
        <v/>
      </c>
      <c r="K47" s="106"/>
      <c r="L47" s="106">
        <f>[6]GASTOS!H14</f>
        <v>11129.42</v>
      </c>
      <c r="M47" s="97" t="str">
        <f>[6]GASTOS!I14</f>
        <v/>
      </c>
      <c r="N47" s="110"/>
      <c r="O47" s="106">
        <f>[6]GASTOS!J14</f>
        <v>11590.26</v>
      </c>
      <c r="P47" s="97" t="str">
        <f>[6]GASTOS!K14</f>
        <v/>
      </c>
    </row>
    <row r="48" spans="1:17" ht="18" customHeight="1">
      <c r="A48" s="393" t="s">
        <v>54</v>
      </c>
      <c r="B48" s="393"/>
      <c r="C48" s="103">
        <f>[6]GASTOS!B15</f>
        <v>33952.11</v>
      </c>
      <c r="D48" s="97" t="str">
        <f>[6]GASTOS!C15</f>
        <v/>
      </c>
      <c r="E48" s="95"/>
      <c r="F48" s="105">
        <f>[6]GASTOS!D15</f>
        <v>35756.519999999997</v>
      </c>
      <c r="G48" s="97" t="str">
        <f>[6]GASTOS!E15</f>
        <v/>
      </c>
      <c r="H48" s="106"/>
      <c r="I48" s="106">
        <f>[6]GASTOS!F15</f>
        <v>39743.550000000003</v>
      </c>
      <c r="J48" s="97" t="str">
        <f>[6]GASTOS!G15</f>
        <v/>
      </c>
      <c r="K48" s="106"/>
      <c r="L48" s="106">
        <f>[6]GASTOS!H15</f>
        <v>40563.199999999997</v>
      </c>
      <c r="M48" s="97" t="str">
        <f>[6]GASTOS!I15</f>
        <v/>
      </c>
      <c r="N48" s="110"/>
      <c r="O48" s="106">
        <f>[6]GASTOS!J15</f>
        <v>38106.53</v>
      </c>
      <c r="P48" s="97" t="str">
        <f>[6]GASTOS!K15</f>
        <v/>
      </c>
    </row>
    <row r="49" spans="1:16" ht="18" customHeight="1">
      <c r="A49" s="393" t="s">
        <v>29</v>
      </c>
      <c r="B49" s="393"/>
      <c r="C49" s="103">
        <f>[6]GASTOS!B16</f>
        <v>94054.58</v>
      </c>
      <c r="D49" s="97" t="str">
        <f>[6]GASTOS!C16</f>
        <v/>
      </c>
      <c r="E49" s="95"/>
      <c r="F49" s="105">
        <f>[6]GASTOS!D16</f>
        <v>95497.02</v>
      </c>
      <c r="G49" s="97" t="str">
        <f>[6]GASTOS!E16</f>
        <v/>
      </c>
      <c r="H49" s="106"/>
      <c r="I49" s="106">
        <f>[6]GASTOS!F16</f>
        <v>99525.19</v>
      </c>
      <c r="J49" s="97" t="str">
        <f>[6]GASTOS!G16</f>
        <v/>
      </c>
      <c r="K49" s="106"/>
      <c r="L49" s="106">
        <f>[6]GASTOS!H16</f>
        <v>100028.52</v>
      </c>
      <c r="M49" s="97" t="str">
        <f>[6]GASTOS!I16</f>
        <v/>
      </c>
      <c r="N49" s="110"/>
      <c r="O49" s="106">
        <f>[6]GASTOS!J16</f>
        <v>94309.84</v>
      </c>
      <c r="P49" s="97" t="s">
        <v>25</v>
      </c>
    </row>
    <row r="50" spans="1:16" ht="18" customHeight="1">
      <c r="A50" s="393" t="s">
        <v>30</v>
      </c>
      <c r="B50" s="393"/>
      <c r="C50" s="103">
        <f>[6]GASTOS!B17</f>
        <v>956272.98</v>
      </c>
      <c r="D50" s="97" t="str">
        <f>[6]GASTOS!C17</f>
        <v/>
      </c>
      <c r="E50" s="95"/>
      <c r="F50" s="105">
        <f>[6]GASTOS!D17</f>
        <v>983825.06</v>
      </c>
      <c r="G50" s="97" t="str">
        <f>[6]GASTOS!E17</f>
        <v/>
      </c>
      <c r="H50" s="106"/>
      <c r="I50" s="106">
        <f>[6]GASTOS!F17</f>
        <v>1042782.3</v>
      </c>
      <c r="J50" s="97" t="str">
        <f>[6]GASTOS!G17</f>
        <v/>
      </c>
      <c r="K50" s="106"/>
      <c r="L50" s="106">
        <f>[6]GASTOS!H17</f>
        <v>1046891.57</v>
      </c>
      <c r="M50" s="97" t="str">
        <f>[6]GASTOS!I17</f>
        <v/>
      </c>
      <c r="N50" s="110"/>
      <c r="O50" s="106">
        <f>[6]GASTOS!J17</f>
        <v>1012947.6</v>
      </c>
      <c r="P50" s="97" t="s">
        <v>25</v>
      </c>
    </row>
    <row r="51" spans="1:16" ht="18" customHeight="1">
      <c r="A51" s="393" t="s">
        <v>31</v>
      </c>
      <c r="B51" s="393"/>
      <c r="C51" s="103">
        <f>[6]GASTOS!B18</f>
        <v>3797.55</v>
      </c>
      <c r="D51" s="97" t="str">
        <f>[6]GASTOS!C18</f>
        <v/>
      </c>
      <c r="E51" s="95"/>
      <c r="F51" s="105">
        <f>[6]GASTOS!D18</f>
        <v>3972.56</v>
      </c>
      <c r="G51" s="97" t="str">
        <f>[6]GASTOS!E18</f>
        <v/>
      </c>
      <c r="H51" s="106"/>
      <c r="I51" s="106">
        <f>[6]GASTOS!F18</f>
        <v>4598.63</v>
      </c>
      <c r="J51" s="97" t="str">
        <f>[6]GASTOS!G18</f>
        <v/>
      </c>
      <c r="K51" s="106"/>
      <c r="L51" s="106">
        <f>[6]GASTOS!H18</f>
        <v>4528.3</v>
      </c>
      <c r="M51" s="97" t="str">
        <f>[6]GASTOS!I18</f>
        <v/>
      </c>
      <c r="N51" s="110"/>
      <c r="O51" s="106">
        <f>[6]GASTOS!J18</f>
        <v>4117.29</v>
      </c>
      <c r="P51" s="97" t="str">
        <f>[6]GASTOS!K18</f>
        <v/>
      </c>
    </row>
    <row r="52" spans="1:16" ht="18" customHeight="1">
      <c r="A52" s="393" t="s">
        <v>32</v>
      </c>
      <c r="B52" s="393"/>
      <c r="C52" s="103">
        <f>[6]GASTOS!B19</f>
        <v>44762.61</v>
      </c>
      <c r="D52" s="97" t="str">
        <f>[6]GASTOS!C19</f>
        <v/>
      </c>
      <c r="E52" s="95"/>
      <c r="F52" s="105">
        <f>[6]GASTOS!D19</f>
        <v>46234.45</v>
      </c>
      <c r="G52" s="97" t="str">
        <f>[6]GASTOS!E19</f>
        <v/>
      </c>
      <c r="H52" s="106"/>
      <c r="I52" s="106">
        <f>[6]GASTOS!F19</f>
        <v>54309.01</v>
      </c>
      <c r="J52" s="97" t="str">
        <f>[6]GASTOS!G19</f>
        <v/>
      </c>
      <c r="K52" s="106"/>
      <c r="L52" s="106">
        <f>[6]GASTOS!H19</f>
        <v>54460.4</v>
      </c>
      <c r="M52" s="97" t="str">
        <f>[6]GASTOS!I19</f>
        <v/>
      </c>
      <c r="N52" s="110"/>
      <c r="O52" s="106">
        <f>[6]GASTOS!J19</f>
        <v>51119.31</v>
      </c>
      <c r="P52" s="97" t="str">
        <f>[6]GASTOS!K19</f>
        <v/>
      </c>
    </row>
    <row r="53" spans="1:16" ht="18" customHeight="1">
      <c r="A53" s="393" t="s">
        <v>33</v>
      </c>
      <c r="B53" s="393"/>
      <c r="C53" s="103">
        <f>[6]GASTOS!B20</f>
        <v>45838.79</v>
      </c>
      <c r="D53" s="97" t="s">
        <v>25</v>
      </c>
      <c r="E53" s="95"/>
      <c r="F53" s="105">
        <f>[6]GASTOS!D20</f>
        <v>46603.87</v>
      </c>
      <c r="G53" s="97" t="s">
        <v>25</v>
      </c>
      <c r="H53" s="106"/>
      <c r="I53" s="106">
        <f>[6]GASTOS!F20</f>
        <v>49135.89</v>
      </c>
      <c r="J53" s="97" t="s">
        <v>25</v>
      </c>
      <c r="L53" s="106">
        <f>[6]GASTOS!H20</f>
        <v>49037.91</v>
      </c>
      <c r="M53" s="97" t="s">
        <v>25</v>
      </c>
      <c r="N53" s="110"/>
      <c r="O53" s="106">
        <f>[6]GASTOS!J20</f>
        <v>47454.59</v>
      </c>
      <c r="P53" s="97" t="s">
        <v>25</v>
      </c>
    </row>
    <row r="54" spans="1:16" ht="18" customHeight="1">
      <c r="A54" s="393" t="s">
        <v>34</v>
      </c>
      <c r="B54" s="393"/>
      <c r="C54" s="103">
        <f>[6]GASTOS!B21</f>
        <v>275377.61</v>
      </c>
      <c r="D54" s="97" t="str">
        <f>[6]GASTOS!C21</f>
        <v/>
      </c>
      <c r="E54" s="95"/>
      <c r="F54" s="105">
        <f>[6]GASTOS!D21</f>
        <v>287644.63</v>
      </c>
      <c r="G54" s="97" t="s">
        <v>25</v>
      </c>
      <c r="H54" s="106"/>
      <c r="I54" s="106">
        <f>[6]GASTOS!F21</f>
        <v>321114.48</v>
      </c>
      <c r="J54" s="97" t="s">
        <v>25</v>
      </c>
      <c r="K54" s="106"/>
      <c r="L54" s="106">
        <f>[6]GASTOS!H21</f>
        <v>320819.26</v>
      </c>
      <c r="M54" s="97" t="str">
        <f>[6]GASTOS!I21</f>
        <v/>
      </c>
      <c r="N54" s="110"/>
      <c r="O54" s="106">
        <f>[6]GASTOS!J21</f>
        <v>312243.33</v>
      </c>
      <c r="P54" s="97" t="str">
        <f>[6]GASTOS!K21</f>
        <v/>
      </c>
    </row>
    <row r="55" spans="1:16" ht="18" customHeight="1">
      <c r="A55" s="393" t="s">
        <v>35</v>
      </c>
      <c r="B55" s="393"/>
      <c r="C55" s="103">
        <f>[6]GASTOS!B22</f>
        <v>776647.64</v>
      </c>
      <c r="D55" s="97" t="str">
        <f>[6]GASTOS!C22</f>
        <v/>
      </c>
      <c r="E55" s="95"/>
      <c r="F55" s="105">
        <f>[6]GASTOS!D22</f>
        <v>787338.6</v>
      </c>
      <c r="G55" s="97" t="str">
        <f>[6]GASTOS!E22</f>
        <v/>
      </c>
      <c r="H55" s="106"/>
      <c r="I55" s="106">
        <f>[6]GASTOS!F22</f>
        <v>828550.39</v>
      </c>
      <c r="J55" s="97" t="str">
        <f>[6]GASTOS!G22</f>
        <v/>
      </c>
      <c r="K55" s="106"/>
      <c r="L55" s="106">
        <f>[6]GASTOS!H22</f>
        <v>834307.5</v>
      </c>
      <c r="M55" s="97" t="s">
        <v>25</v>
      </c>
      <c r="N55" s="110"/>
      <c r="O55" s="106">
        <f>[6]GASTOS!J22</f>
        <v>809778.79</v>
      </c>
      <c r="P55" s="97" t="s">
        <v>25</v>
      </c>
    </row>
    <row r="56" spans="1:16" ht="18" customHeight="1">
      <c r="A56" s="108" t="s">
        <v>36</v>
      </c>
      <c r="B56" s="108"/>
      <c r="C56" s="103">
        <f>[6]GASTOS!B23</f>
        <v>10736.19</v>
      </c>
      <c r="D56" s="97" t="str">
        <f>[6]GASTOS!C23</f>
        <v/>
      </c>
      <c r="E56" s="95"/>
      <c r="F56" s="105">
        <f>[6]GASTOS!D23</f>
        <v>11166.26</v>
      </c>
      <c r="G56" s="97" t="str">
        <f>[6]GASTOS!E23</f>
        <v/>
      </c>
      <c r="H56" s="106"/>
      <c r="I56" s="106">
        <f>[6]GASTOS!F23</f>
        <v>11564.56</v>
      </c>
      <c r="J56" s="97" t="str">
        <f>[6]GASTOS!G23</f>
        <v/>
      </c>
      <c r="K56" s="106"/>
      <c r="L56" s="106">
        <f>[6]GASTOS!H23</f>
        <v>12146.63</v>
      </c>
      <c r="M56" s="97" t="str">
        <f>[6]GASTOS!I23</f>
        <v/>
      </c>
      <c r="N56" s="110"/>
      <c r="O56" s="106">
        <f>[6]GASTOS!J23</f>
        <v>11988.51</v>
      </c>
      <c r="P56" s="97" t="str">
        <f>[6]GASTOS!K23</f>
        <v/>
      </c>
    </row>
    <row r="57" spans="1:16" ht="18" customHeight="1">
      <c r="A57" s="393" t="s">
        <v>37</v>
      </c>
      <c r="B57" s="393"/>
      <c r="C57" s="103">
        <f>[6]GASTOS!B24</f>
        <v>496266.84</v>
      </c>
      <c r="D57" s="97" t="str">
        <f>[6]GASTOS!C24</f>
        <v/>
      </c>
      <c r="E57" s="95"/>
      <c r="F57" s="105">
        <f>[6]GASTOS!D24</f>
        <v>504971.09</v>
      </c>
      <c r="G57" s="97" t="s">
        <v>25</v>
      </c>
      <c r="H57" s="106"/>
      <c r="I57" s="106">
        <f>[6]GASTOS!F24</f>
        <v>544542.74</v>
      </c>
      <c r="J57" s="97" t="s">
        <v>25</v>
      </c>
      <c r="K57" s="106"/>
      <c r="L57" s="106">
        <f>[6]GASTOS!H24</f>
        <v>544268.97</v>
      </c>
      <c r="M57" s="97" t="s">
        <v>25</v>
      </c>
      <c r="N57" s="110"/>
      <c r="O57" s="106">
        <f>[6]GASTOS!J24</f>
        <v>526119.05000000005</v>
      </c>
      <c r="P57" s="97" t="s">
        <v>25</v>
      </c>
    </row>
    <row r="58" spans="1:16" ht="18" customHeight="1">
      <c r="A58" s="393" t="s">
        <v>38</v>
      </c>
      <c r="B58" s="393"/>
      <c r="C58" s="103">
        <f>[6]GASTOS!B25</f>
        <v>3803.35</v>
      </c>
      <c r="D58" s="97" t="str">
        <f>[6]GASTOS!C25</f>
        <v/>
      </c>
      <c r="E58" s="95"/>
      <c r="F58" s="105">
        <f>[6]GASTOS!D25</f>
        <v>4226.75</v>
      </c>
      <c r="G58" s="97" t="str">
        <f>[6]GASTOS!E25</f>
        <v/>
      </c>
      <c r="H58" s="106"/>
      <c r="I58" s="106">
        <f>[6]GASTOS!F25</f>
        <v>5386.51</v>
      </c>
      <c r="J58" s="97" t="str">
        <f>[6]GASTOS!G25</f>
        <v/>
      </c>
      <c r="K58" s="106"/>
      <c r="L58" s="106">
        <f>[6]GASTOS!H25</f>
        <v>5483.59</v>
      </c>
      <c r="M58" s="97" t="str">
        <f>[6]GASTOS!I25</f>
        <v/>
      </c>
      <c r="N58" s="110"/>
      <c r="O58" s="106">
        <f>[6]GASTOS!J25</f>
        <v>5418.25</v>
      </c>
      <c r="P58" s="97" t="str">
        <f>[6]GASTOS!K25</f>
        <v/>
      </c>
    </row>
    <row r="59" spans="1:16" ht="18" customHeight="1">
      <c r="A59" s="393" t="s">
        <v>39</v>
      </c>
      <c r="B59" s="393"/>
      <c r="C59" s="103">
        <f>[6]GASTOS!B26</f>
        <v>4140.24</v>
      </c>
      <c r="D59" s="97" t="str">
        <f>[6]GASTOS!C26</f>
        <v/>
      </c>
      <c r="E59" s="95"/>
      <c r="F59" s="105">
        <f>[6]GASTOS!D26</f>
        <v>4242.45</v>
      </c>
      <c r="G59" s="97" t="s">
        <v>25</v>
      </c>
      <c r="H59" s="106"/>
      <c r="I59" s="106">
        <f>[6]GASTOS!F26</f>
        <v>4598.93</v>
      </c>
      <c r="J59" s="97" t="s">
        <v>25</v>
      </c>
      <c r="K59" s="106"/>
      <c r="L59" s="106">
        <f>[6]GASTOS!H26</f>
        <v>5358.42</v>
      </c>
      <c r="M59" s="97" t="s">
        <v>25</v>
      </c>
      <c r="N59" s="110"/>
      <c r="O59" s="106">
        <f>[6]GASTOS!J26</f>
        <v>5006.93</v>
      </c>
      <c r="P59" s="97" t="str">
        <f>[6]GASTOS!K26</f>
        <v/>
      </c>
    </row>
    <row r="60" spans="1:16" ht="18" customHeight="1">
      <c r="A60" s="393" t="s">
        <v>40</v>
      </c>
      <c r="B60" s="393"/>
      <c r="C60" s="103">
        <f>[6]GASTOS!B27</f>
        <v>6593.67</v>
      </c>
      <c r="D60" s="97" t="str">
        <f>[6]GASTOS!C27</f>
        <v/>
      </c>
      <c r="E60" s="95"/>
      <c r="F60" s="105">
        <f>[6]GASTOS!D27</f>
        <v>7119.52</v>
      </c>
      <c r="G60" s="97" t="str">
        <f>[6]GASTOS!E27</f>
        <v/>
      </c>
      <c r="H60" s="106"/>
      <c r="I60" s="106">
        <f>[6]GASTOS!F27</f>
        <v>8297.91</v>
      </c>
      <c r="J60" s="97" t="s">
        <v>25</v>
      </c>
      <c r="K60" s="106"/>
      <c r="L60" s="106">
        <f>[6]GASTOS!H27</f>
        <v>8455.6</v>
      </c>
      <c r="M60" s="97" t="s">
        <v>25</v>
      </c>
      <c r="N60" s="110"/>
      <c r="O60" s="106">
        <f>[6]GASTOS!J27</f>
        <v>7726.2</v>
      </c>
      <c r="P60" s="97" t="str">
        <f>[6]GASTOS!K27</f>
        <v/>
      </c>
    </row>
    <row r="61" spans="1:16" ht="18" customHeight="1">
      <c r="A61" s="393" t="s">
        <v>41</v>
      </c>
      <c r="B61" s="393"/>
      <c r="C61" s="103">
        <f>[6]GASTOS!B28</f>
        <v>12264.44</v>
      </c>
      <c r="D61" s="97" t="str">
        <f>[6]GASTOS!C28</f>
        <v/>
      </c>
      <c r="E61" s="95"/>
      <c r="F61" s="105">
        <f>[6]GASTOS!D28</f>
        <v>12686</v>
      </c>
      <c r="G61" s="97" t="str">
        <f>[6]GASTOS!E28</f>
        <v/>
      </c>
      <c r="H61" s="106"/>
      <c r="I61" s="106">
        <f>[6]GASTOS!F28</f>
        <v>14418.1</v>
      </c>
      <c r="J61" s="97" t="str">
        <f>[6]GASTOS!G28</f>
        <v/>
      </c>
      <c r="K61" s="106"/>
      <c r="L61" s="106">
        <f>[6]GASTOS!H28</f>
        <v>14397.2</v>
      </c>
      <c r="M61" s="97" t="str">
        <f>[6]GASTOS!I28</f>
        <v/>
      </c>
      <c r="N61" s="110"/>
      <c r="O61" s="106">
        <f>[6]GASTOS!J28</f>
        <v>14696.29</v>
      </c>
      <c r="P61" s="97" t="str">
        <f>[6]GASTOS!K28</f>
        <v/>
      </c>
    </row>
    <row r="62" spans="1:16" ht="18" customHeight="1">
      <c r="A62" s="393" t="s">
        <v>42</v>
      </c>
      <c r="B62" s="393"/>
      <c r="C62" s="103">
        <f>[6]GASTOS!B29</f>
        <v>22457.61</v>
      </c>
      <c r="D62" s="97" t="str">
        <f>[6]GASTOS!C29</f>
        <v/>
      </c>
      <c r="E62" s="95"/>
      <c r="F62" s="105">
        <f>[6]GASTOS!D29</f>
        <v>22295.78</v>
      </c>
      <c r="G62" s="97" t="str">
        <f>[6]GASTOS!E29</f>
        <v/>
      </c>
      <c r="H62" s="106"/>
      <c r="I62" s="106">
        <f>[6]GASTOS!F29</f>
        <v>23804.99</v>
      </c>
      <c r="J62" s="97" t="str">
        <f>[6]GASTOS!G29</f>
        <v/>
      </c>
      <c r="K62" s="106"/>
      <c r="L62" s="106">
        <f>[6]GASTOS!H29</f>
        <v>24638.78</v>
      </c>
      <c r="M62" s="97" t="str">
        <f>[6]GASTOS!I29</f>
        <v/>
      </c>
      <c r="N62" s="110"/>
      <c r="O62" s="106">
        <f>[6]GASTOS!J29</f>
        <v>24420.94</v>
      </c>
      <c r="P62" s="97" t="str">
        <f>[6]GASTOS!K29</f>
        <v/>
      </c>
    </row>
    <row r="63" spans="1:16" ht="18" customHeight="1">
      <c r="A63" s="393" t="s">
        <v>43</v>
      </c>
      <c r="B63" s="393"/>
      <c r="C63" s="103">
        <f>[6]GASTOS!B30</f>
        <v>1890.32</v>
      </c>
      <c r="D63" s="97" t="str">
        <f>[6]GASTOS!C30</f>
        <v/>
      </c>
      <c r="E63" s="95"/>
      <c r="F63" s="105">
        <f>[6]GASTOS!D30</f>
        <v>1996.06</v>
      </c>
      <c r="G63" s="97" t="str">
        <f>[6]GASTOS!E30</f>
        <v/>
      </c>
      <c r="H63" s="106"/>
      <c r="I63" s="106">
        <f>[6]GASTOS!F30</f>
        <v>2488.73</v>
      </c>
      <c r="J63" s="97" t="str">
        <f>[6]GASTOS!G30</f>
        <v/>
      </c>
      <c r="K63" s="106"/>
      <c r="L63" s="106">
        <f>[6]GASTOS!H30</f>
        <v>2571.92</v>
      </c>
      <c r="M63" s="97" t="str">
        <f>[6]GASTOS!I30</f>
        <v/>
      </c>
      <c r="N63" s="110"/>
      <c r="O63" s="106">
        <f>[6]GASTOS!J30</f>
        <v>2317.9</v>
      </c>
      <c r="P63" s="97" t="str">
        <f>[6]GASTOS!K30</f>
        <v/>
      </c>
    </row>
    <row r="64" spans="1:16" ht="18" customHeight="1">
      <c r="A64" s="393" t="s">
        <v>44</v>
      </c>
      <c r="B64" s="393"/>
      <c r="C64" s="103">
        <f>[6]GASTOS!B31</f>
        <v>213005.34</v>
      </c>
      <c r="D64" s="97" t="str">
        <f>[6]GASTOS!C31</f>
        <v/>
      </c>
      <c r="E64" s="95"/>
      <c r="F64" s="105">
        <f>[6]GASTOS!D31</f>
        <v>217273.45</v>
      </c>
      <c r="G64" s="97" t="str">
        <f>[6]GASTOS!E31</f>
        <v/>
      </c>
      <c r="H64" s="106"/>
      <c r="I64" s="106">
        <f>[6]GASTOS!F31</f>
        <v>237352.54</v>
      </c>
      <c r="J64" s="97" t="str">
        <f>[6]GASTOS!G31</f>
        <v/>
      </c>
      <c r="K64" s="106"/>
      <c r="L64" s="106">
        <f>[6]GASTOS!H31</f>
        <v>234082.45</v>
      </c>
      <c r="M64" s="97" t="str">
        <f>[6]GASTOS!I31</f>
        <v/>
      </c>
      <c r="N64" s="110"/>
      <c r="O64" s="106">
        <f>[6]GASTOS!J31</f>
        <v>219619.41</v>
      </c>
      <c r="P64" s="97" t="str">
        <f>[6]GASTOS!K31</f>
        <v/>
      </c>
    </row>
    <row r="65" spans="1:256" ht="18" customHeight="1">
      <c r="A65" s="393" t="s">
        <v>45</v>
      </c>
      <c r="B65" s="393"/>
      <c r="C65" s="103">
        <f>[6]GASTOS!B32</f>
        <v>105864.97</v>
      </c>
      <c r="D65" s="97" t="str">
        <f>[6]GASTOS!C32</f>
        <v/>
      </c>
      <c r="E65" s="95"/>
      <c r="F65" s="105">
        <f>[6]GASTOS!D32</f>
        <v>107912.94</v>
      </c>
      <c r="G65" s="97" t="str">
        <f>[6]GASTOS!E32</f>
        <v/>
      </c>
      <c r="H65" s="106"/>
      <c r="I65" s="106">
        <f>[6]GASTOS!F32</f>
        <v>117766.7</v>
      </c>
      <c r="J65" s="97" t="str">
        <f>[6]GASTOS!G32</f>
        <v/>
      </c>
      <c r="K65" s="106"/>
      <c r="L65" s="106">
        <f>[6]GASTOS!H32</f>
        <v>118818.06</v>
      </c>
      <c r="M65" s="97" t="str">
        <f>[6]GASTOS!I32</f>
        <v/>
      </c>
      <c r="N65" s="110"/>
      <c r="O65" s="106">
        <f>[6]GASTOS!J32</f>
        <v>113542.56</v>
      </c>
      <c r="P65" s="97" t="str">
        <f>[6]GASTOS!K32</f>
        <v/>
      </c>
    </row>
    <row r="66" spans="1:256" ht="18" customHeight="1">
      <c r="A66" s="393" t="s">
        <v>46</v>
      </c>
      <c r="B66" s="393"/>
      <c r="C66" s="103">
        <f>[6]GASTOS!B33</f>
        <v>96924.78</v>
      </c>
      <c r="D66" s="97" t="str">
        <f>[6]GASTOS!C33</f>
        <v/>
      </c>
      <c r="E66" s="95"/>
      <c r="F66" s="105">
        <f>[6]GASTOS!D33</f>
        <v>109834.04</v>
      </c>
      <c r="G66" s="97" t="str">
        <f>[6]GASTOS!E33</f>
        <v/>
      </c>
      <c r="H66" s="106"/>
      <c r="I66" s="106">
        <f>[6]GASTOS!F33</f>
        <v>121087.98</v>
      </c>
      <c r="J66" s="97" t="str">
        <f>[6]GASTOS!G33</f>
        <v/>
      </c>
      <c r="K66" s="106"/>
      <c r="L66" s="106">
        <f>[6]GASTOS!H33</f>
        <v>124816.72</v>
      </c>
      <c r="M66" s="97" t="str">
        <f>[6]GASTOS!I33</f>
        <v/>
      </c>
      <c r="N66" s="110"/>
      <c r="O66" s="106">
        <f>[6]GASTOS!J33</f>
        <v>118212.45</v>
      </c>
      <c r="P66" s="97" t="str">
        <f>[6]GASTOS!K33</f>
        <v/>
      </c>
    </row>
    <row r="67" spans="1:256" ht="18" customHeight="1">
      <c r="A67" s="393" t="s">
        <v>47</v>
      </c>
      <c r="B67" s="393"/>
      <c r="C67" s="103">
        <f>[6]GASTOS!B34</f>
        <v>46999.6</v>
      </c>
      <c r="D67" s="97" t="str">
        <f>[6]GASTOS!C34</f>
        <v/>
      </c>
      <c r="E67" s="95"/>
      <c r="F67" s="105">
        <f>[6]GASTOS!D34</f>
        <v>48605.31</v>
      </c>
      <c r="G67" s="97" t="str">
        <f>[6]GASTOS!E34</f>
        <v/>
      </c>
      <c r="H67" s="106"/>
      <c r="I67" s="106">
        <f>[6]GASTOS!F34</f>
        <v>51509.59</v>
      </c>
      <c r="J67" s="97" t="str">
        <f>[6]GASTOS!G34</f>
        <v/>
      </c>
      <c r="K67" s="106"/>
      <c r="L67" s="106">
        <f>[6]GASTOS!H34</f>
        <v>53092.77</v>
      </c>
      <c r="M67" s="97" t="str">
        <f>[6]GASTOS!I34</f>
        <v/>
      </c>
      <c r="N67" s="110"/>
      <c r="O67" s="106">
        <f>[6]GASTOS!J34</f>
        <v>51721.06</v>
      </c>
      <c r="P67" s="97" t="str">
        <f>[6]GASTOS!K34</f>
        <v/>
      </c>
    </row>
    <row r="68" spans="1:256" ht="18" customHeight="1">
      <c r="A68" s="393" t="s">
        <v>48</v>
      </c>
      <c r="B68" s="393"/>
      <c r="C68" s="103">
        <f>[6]GASTOS!B35</f>
        <v>29009.07</v>
      </c>
      <c r="D68" s="97" t="str">
        <f>[6]GASTOS!C35</f>
        <v/>
      </c>
      <c r="E68" s="95"/>
      <c r="F68" s="105">
        <f>[6]GASTOS!D35</f>
        <v>31009.94</v>
      </c>
      <c r="G68" s="97" t="str">
        <f>[6]GASTOS!E35</f>
        <v/>
      </c>
      <c r="H68" s="106"/>
      <c r="I68" s="106">
        <f>[6]GASTOS!F35</f>
        <v>35267.57</v>
      </c>
      <c r="J68" s="97" t="str">
        <f>[6]GASTOS!G35</f>
        <v/>
      </c>
      <c r="K68" s="106"/>
      <c r="L68" s="106">
        <f>[6]GASTOS!H35</f>
        <v>35272.11</v>
      </c>
      <c r="M68" s="97" t="str">
        <f>[6]GASTOS!I35</f>
        <v/>
      </c>
      <c r="N68" s="110"/>
      <c r="O68" s="106">
        <f>[6]GASTOS!J35</f>
        <v>36088.339999999997</v>
      </c>
      <c r="P68" s="97" t="str">
        <f>[6]GASTOS!K35</f>
        <v/>
      </c>
    </row>
    <row r="69" spans="1:256" ht="18" customHeight="1">
      <c r="A69" s="393" t="s">
        <v>49</v>
      </c>
      <c r="B69" s="393"/>
      <c r="C69" s="103">
        <f>[6]GASTOS!B36</f>
        <v>9799.5400000000009</v>
      </c>
      <c r="D69" s="97" t="str">
        <f>[6]GASTOS!C36</f>
        <v/>
      </c>
      <c r="E69" s="95"/>
      <c r="F69" s="105">
        <f>[6]GASTOS!D36</f>
        <v>10206.700000000001</v>
      </c>
      <c r="G69" s="97" t="str">
        <f>[6]GASTOS!E36</f>
        <v/>
      </c>
      <c r="H69" s="106"/>
      <c r="I69" s="106">
        <f>[6]GASTOS!F36</f>
        <v>11569.56</v>
      </c>
      <c r="J69" s="97" t="s">
        <v>25</v>
      </c>
      <c r="K69" s="106"/>
      <c r="L69" s="106">
        <f>[6]GASTOS!H36</f>
        <v>11867.02</v>
      </c>
      <c r="M69" s="97" t="s">
        <v>25</v>
      </c>
      <c r="N69" s="110"/>
      <c r="O69" s="106">
        <f>[6]GASTOS!J36</f>
        <v>11522.88</v>
      </c>
      <c r="P69" s="97" t="str">
        <f>[6]GASTOS!K36</f>
        <v/>
      </c>
    </row>
    <row r="70" spans="1:256" ht="18" customHeight="1">
      <c r="A70" s="393" t="s">
        <v>50</v>
      </c>
      <c r="B70" s="393"/>
      <c r="C70" s="103">
        <f>[6]GASTOS!B37</f>
        <v>15586.72</v>
      </c>
      <c r="D70" s="97" t="str">
        <f>[6]GASTOS!C37</f>
        <v/>
      </c>
      <c r="E70" s="95"/>
      <c r="F70" s="105">
        <f>[6]GASTOS!D37</f>
        <v>15969.7</v>
      </c>
      <c r="G70" s="97" t="str">
        <f>[6]GASTOS!E37</f>
        <v/>
      </c>
      <c r="H70" s="106"/>
      <c r="I70" s="106">
        <f>[6]GASTOS!F37</f>
        <v>16975.18</v>
      </c>
      <c r="J70" s="97" t="str">
        <f>[6]GASTOS!G37</f>
        <v/>
      </c>
      <c r="K70" s="106"/>
      <c r="L70" s="106">
        <f>[6]GASTOS!H37</f>
        <v>17469.38</v>
      </c>
      <c r="M70" s="97" t="str">
        <f>[6]GASTOS!I37</f>
        <v/>
      </c>
      <c r="N70" s="110"/>
      <c r="O70" s="106">
        <f>[6]GASTOS!J37</f>
        <v>16235.64</v>
      </c>
      <c r="P70" s="97" t="str">
        <f>[6]GASTOS!K37</f>
        <v/>
      </c>
    </row>
    <row r="71" spans="1:256" ht="18" customHeight="1">
      <c r="A71" s="393" t="s">
        <v>51</v>
      </c>
      <c r="B71" s="393"/>
      <c r="C71" s="103">
        <f>[6]GASTOS!B38</f>
        <v>68915.37</v>
      </c>
      <c r="D71" s="97" t="str">
        <f>[6]GASTOS!C38</f>
        <v/>
      </c>
      <c r="E71" s="95"/>
      <c r="F71" s="105">
        <f>[6]GASTOS!D38</f>
        <v>69907.149999999994</v>
      </c>
      <c r="G71" s="97" t="str">
        <f>[6]GASTOS!E38</f>
        <v/>
      </c>
      <c r="H71" s="106"/>
      <c r="I71" s="106">
        <f>[6]GASTOS!F38</f>
        <v>72677.69</v>
      </c>
      <c r="J71" s="97" t="str">
        <f>[6]GASTOS!G38</f>
        <v/>
      </c>
      <c r="K71" s="106"/>
      <c r="L71" s="106">
        <f>[6]GASTOS!H38</f>
        <v>72929.679999999993</v>
      </c>
      <c r="M71" s="97" t="str">
        <f>[6]GASTOS!I38</f>
        <v/>
      </c>
      <c r="N71" s="110"/>
      <c r="O71" s="106">
        <f>[6]GASTOS!J38</f>
        <v>70760.89</v>
      </c>
      <c r="P71" s="97" t="str">
        <f>[6]GASTOS!K38</f>
        <v/>
      </c>
    </row>
    <row r="72" spans="1:256" ht="18" customHeight="1">
      <c r="A72" s="393" t="s">
        <v>52</v>
      </c>
      <c r="B72" s="393"/>
      <c r="C72" s="103">
        <f>[6]GASTOS!B39</f>
        <v>136715.9</v>
      </c>
      <c r="D72" s="97" t="str">
        <f>[6]GASTOS!C39</f>
        <v/>
      </c>
      <c r="E72" s="95"/>
      <c r="F72" s="105">
        <f>[6]GASTOS!D39</f>
        <v>136970.09</v>
      </c>
      <c r="G72" s="97" t="str">
        <f>[6]GASTOS!E39</f>
        <v/>
      </c>
      <c r="H72" s="106"/>
      <c r="I72" s="106">
        <f>[6]GASTOS!F39</f>
        <v>141492.71</v>
      </c>
      <c r="J72" s="97" t="s">
        <v>25</v>
      </c>
      <c r="K72" s="106"/>
      <c r="L72" s="106">
        <f>[6]GASTOS!H39</f>
        <v>142996.88</v>
      </c>
      <c r="M72" s="97" t="s">
        <v>25</v>
      </c>
      <c r="N72" s="110"/>
      <c r="O72" s="106">
        <f>[6]GASTOS!J39</f>
        <v>140935.37</v>
      </c>
      <c r="P72" s="97" t="s">
        <v>25</v>
      </c>
    </row>
    <row r="73" spans="1:256" ht="18" customHeight="1">
      <c r="A73" s="393" t="s">
        <v>139</v>
      </c>
      <c r="B73" s="393"/>
      <c r="C73" s="103">
        <f>[6]GASTOS!B40</f>
        <v>719138.31</v>
      </c>
      <c r="D73" s="97" t="s">
        <v>25</v>
      </c>
      <c r="E73" s="95"/>
      <c r="F73" s="77" t="s">
        <v>133</v>
      </c>
      <c r="G73" s="97" t="str">
        <f>[6]GASTOS!E40</f>
        <v/>
      </c>
      <c r="H73" s="106"/>
      <c r="I73" s="77" t="s">
        <v>133</v>
      </c>
      <c r="J73" s="97" t="str">
        <f>[6]GASTOS!G40</f>
        <v/>
      </c>
      <c r="K73" s="105"/>
      <c r="L73" s="77" t="s">
        <v>133</v>
      </c>
      <c r="M73" s="97" t="str">
        <f>[6]GASTOS!I40</f>
        <v/>
      </c>
      <c r="N73" s="105"/>
      <c r="O73" s="77" t="s">
        <v>133</v>
      </c>
      <c r="P73" s="97" t="str">
        <f>[6]GASTOS!K40</f>
        <v/>
      </c>
    </row>
    <row r="74" spans="1:256" s="112" customFormat="1" ht="12.6" customHeight="1">
      <c r="A74" s="30"/>
      <c r="B74" s="30"/>
      <c r="C74" s="60"/>
      <c r="D74" s="97"/>
      <c r="E74" s="29"/>
      <c r="F74" s="60"/>
      <c r="G74" s="60"/>
      <c r="H74" s="29"/>
      <c r="I74" s="60"/>
      <c r="J74" s="60"/>
      <c r="K74" s="29"/>
      <c r="L74" s="111"/>
      <c r="M74" s="111"/>
      <c r="N74" s="111"/>
      <c r="O74" s="111"/>
      <c r="P74" s="99"/>
      <c r="Q74" s="111"/>
      <c r="R74" s="111"/>
      <c r="S74" s="111"/>
      <c r="T74" s="111"/>
      <c r="U74" s="111"/>
      <c r="V74" s="111"/>
      <c r="W74" s="111"/>
      <c r="X74" s="111"/>
      <c r="Y74" s="111"/>
      <c r="Z74" s="111"/>
      <c r="AA74" s="111"/>
      <c r="AB74" s="111"/>
      <c r="AC74" s="111"/>
      <c r="AD74" s="111"/>
      <c r="AE74" s="111"/>
      <c r="AF74" s="111"/>
      <c r="AG74" s="111"/>
      <c r="AH74" s="111"/>
      <c r="AI74" s="111"/>
      <c r="AJ74" s="111"/>
    </row>
    <row r="75" spans="1:256">
      <c r="A75" s="30" t="s">
        <v>55</v>
      </c>
      <c r="B75" s="113"/>
      <c r="C75" s="114"/>
      <c r="D75" s="114"/>
      <c r="E75" s="114"/>
      <c r="F75" s="114"/>
      <c r="G75" s="114"/>
      <c r="H75" s="114"/>
      <c r="I75" s="114"/>
      <c r="J75" s="114"/>
      <c r="K75" s="114"/>
      <c r="L75" s="114"/>
      <c r="M75" s="114"/>
      <c r="N75" s="114"/>
      <c r="O75" s="114"/>
    </row>
    <row r="76" spans="1:256">
      <c r="A76" s="30" t="s">
        <v>69</v>
      </c>
      <c r="B76" s="113"/>
      <c r="C76" s="114"/>
      <c r="D76" s="114"/>
      <c r="E76" s="114"/>
      <c r="F76" s="114"/>
      <c r="G76" s="114"/>
      <c r="H76" s="114"/>
      <c r="I76" s="114"/>
      <c r="J76" s="114"/>
      <c r="K76" s="114"/>
      <c r="L76" s="114"/>
      <c r="M76" s="114"/>
      <c r="N76" s="114"/>
      <c r="O76" s="114"/>
    </row>
    <row r="77" spans="1:256" ht="31.5" customHeight="1">
      <c r="A77" s="394" t="s">
        <v>140</v>
      </c>
      <c r="B77" s="394"/>
      <c r="C77" s="394"/>
      <c r="D77" s="394"/>
      <c r="E77" s="394"/>
      <c r="F77" s="394"/>
      <c r="G77" s="394"/>
      <c r="H77" s="394"/>
      <c r="I77" s="394"/>
      <c r="J77" s="394"/>
      <c r="K77" s="394"/>
      <c r="L77" s="394"/>
      <c r="M77" s="394"/>
      <c r="N77" s="394"/>
      <c r="O77" s="394"/>
      <c r="P77" s="394"/>
    </row>
    <row r="78" spans="1:256" s="115" customFormat="1" ht="10.199999999999999">
      <c r="A78" s="113" t="s">
        <v>152</v>
      </c>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row>
    <row r="79" spans="1:256">
      <c r="A79" s="51" t="s">
        <v>153</v>
      </c>
      <c r="B79" s="51"/>
      <c r="C79" s="51"/>
      <c r="D79" s="51"/>
      <c r="E79" s="51"/>
      <c r="F79" s="51"/>
    </row>
  </sheetData>
  <mergeCells count="70">
    <mergeCell ref="R16:U19"/>
    <mergeCell ref="A17:B17"/>
    <mergeCell ref="A18:B18"/>
    <mergeCell ref="A19:B19"/>
    <mergeCell ref="A1:E1"/>
    <mergeCell ref="A2:F2"/>
    <mergeCell ref="I2:P4"/>
    <mergeCell ref="A10:B11"/>
    <mergeCell ref="C10:P10"/>
    <mergeCell ref="C11:D11"/>
    <mergeCell ref="F11:G11"/>
    <mergeCell ref="I11:J11"/>
    <mergeCell ref="L11:M11"/>
    <mergeCell ref="O11:P11"/>
    <mergeCell ref="A26:B26"/>
    <mergeCell ref="A13:B13"/>
    <mergeCell ref="A14:B14"/>
    <mergeCell ref="A15:B15"/>
    <mergeCell ref="A16:B16"/>
    <mergeCell ref="A20:B20"/>
    <mergeCell ref="A21:B21"/>
    <mergeCell ref="A22:B22"/>
    <mergeCell ref="A23:B23"/>
    <mergeCell ref="A24:B24"/>
    <mergeCell ref="A38:B38"/>
    <mergeCell ref="A27:B27"/>
    <mergeCell ref="A28:B28"/>
    <mergeCell ref="A29:B29"/>
    <mergeCell ref="A30:B30"/>
    <mergeCell ref="A31:B31"/>
    <mergeCell ref="A32:B32"/>
    <mergeCell ref="A33:B33"/>
    <mergeCell ref="A34:B34"/>
    <mergeCell ref="A35:B35"/>
    <mergeCell ref="A36:B36"/>
    <mergeCell ref="A37:B37"/>
    <mergeCell ref="A51:B51"/>
    <mergeCell ref="A39:B39"/>
    <mergeCell ref="A40:B40"/>
    <mergeCell ref="A41:B41"/>
    <mergeCell ref="A42:B42"/>
    <mergeCell ref="A44:B44"/>
    <mergeCell ref="A45:B45"/>
    <mergeCell ref="A46:B46"/>
    <mergeCell ref="A47:B47"/>
    <mergeCell ref="A48:B48"/>
    <mergeCell ref="A49:B49"/>
    <mergeCell ref="A50:B50"/>
    <mergeCell ref="A64:B64"/>
    <mergeCell ref="A52:B52"/>
    <mergeCell ref="A53:B53"/>
    <mergeCell ref="A54:B54"/>
    <mergeCell ref="A55:B55"/>
    <mergeCell ref="A57:B57"/>
    <mergeCell ref="A58:B58"/>
    <mergeCell ref="A59:B59"/>
    <mergeCell ref="A60:B60"/>
    <mergeCell ref="A61:B61"/>
    <mergeCell ref="A62:B62"/>
    <mergeCell ref="A63:B63"/>
    <mergeCell ref="A71:B71"/>
    <mergeCell ref="A72:B72"/>
    <mergeCell ref="A73:B73"/>
    <mergeCell ref="A77:P77"/>
    <mergeCell ref="A65:B65"/>
    <mergeCell ref="A66:B66"/>
    <mergeCell ref="A67:B67"/>
    <mergeCell ref="A68:B68"/>
    <mergeCell ref="A69:B69"/>
    <mergeCell ref="A70:B70"/>
  </mergeCells>
  <pageMargins left="0.39370078740157483" right="0" top="0.39370078740157483" bottom="0" header="0" footer="0"/>
  <pageSetup paperSize="9" orientation="portrait" r:id="rId1"/>
  <headerFooter alignWithMargins="0"/>
  <rowBreaks count="1" manualBreakCount="1">
    <brk id="42" max="15" man="1"/>
  </rowBreaks>
  <ignoredErrors>
    <ignoredError sqref="D16 G16 J16 M16 D2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3E07-9A66-4288-BCEF-AE807D3C1721}">
  <dimension ref="A1:AW51"/>
  <sheetViews>
    <sheetView zoomScaleNormal="100" workbookViewId="0">
      <selection sqref="A1:H1"/>
    </sheetView>
  </sheetViews>
  <sheetFormatPr baseColWidth="10" defaultColWidth="5.6640625" defaultRowHeight="10.199999999999999"/>
  <cols>
    <col min="1" max="1" width="25.6640625" style="118" customWidth="1"/>
    <col min="2" max="2" width="4.44140625" style="118" customWidth="1"/>
    <col min="3" max="3" width="2.88671875" style="118" customWidth="1"/>
    <col min="4" max="4" width="0.77734375" style="118" customWidth="1"/>
    <col min="5" max="5" width="4.44140625" style="118" customWidth="1"/>
    <col min="6" max="6" width="2.88671875" style="118" customWidth="1"/>
    <col min="7" max="7" width="1" style="118" customWidth="1"/>
    <col min="8" max="8" width="4.21875" style="118" customWidth="1"/>
    <col min="9" max="9" width="2.88671875" style="118" customWidth="1"/>
    <col min="10" max="10" width="0.77734375" style="118" customWidth="1"/>
    <col min="11" max="11" width="4.21875" style="118" customWidth="1"/>
    <col min="12" max="12" width="2.88671875" style="118" customWidth="1"/>
    <col min="13" max="13" width="1" style="118" customWidth="1"/>
    <col min="14" max="14" width="4.21875" style="118" customWidth="1"/>
    <col min="15" max="15" width="2.88671875" style="118" customWidth="1"/>
    <col min="16" max="16" width="0.77734375" style="118" customWidth="1"/>
    <col min="17" max="17" width="4.21875" style="118" customWidth="1"/>
    <col min="18" max="18" width="2.88671875" style="118" customWidth="1"/>
    <col min="19" max="19" width="1" style="118" customWidth="1"/>
    <col min="20" max="20" width="4.21875" style="118" customWidth="1"/>
    <col min="21" max="21" width="2.88671875" style="118" customWidth="1"/>
    <col min="22" max="22" width="0.77734375" style="118" customWidth="1"/>
    <col min="23" max="23" width="4.21875" style="118" customWidth="1"/>
    <col min="24" max="24" width="2.88671875" style="118" customWidth="1"/>
    <col min="25" max="25" width="1" style="118" customWidth="1"/>
    <col min="26" max="26" width="4.21875" style="118" customWidth="1"/>
    <col min="27" max="27" width="2.88671875" style="118" customWidth="1"/>
    <col min="28" max="28" width="0.77734375" style="118" customWidth="1"/>
    <col min="29" max="29" width="4.21875" style="118" customWidth="1"/>
    <col min="30" max="30" width="2.88671875" style="118" customWidth="1"/>
    <col min="31" max="31" width="1" style="118" customWidth="1"/>
    <col min="32" max="32" width="4.21875" style="118" customWidth="1"/>
    <col min="33" max="33" width="2.88671875" style="118" customWidth="1"/>
    <col min="34" max="34" width="0.77734375" style="118" customWidth="1"/>
    <col min="35" max="35" width="4.21875" style="118" customWidth="1"/>
    <col min="36" max="36" width="2.88671875" style="118" customWidth="1"/>
    <col min="37" max="37" width="5.6640625" style="118"/>
    <col min="38" max="38" width="10.109375" style="118" customWidth="1"/>
    <col min="39" max="39" width="5.6640625" style="118" customWidth="1"/>
    <col min="40" max="40" width="8.33203125" style="118" customWidth="1"/>
    <col min="41" max="41" width="5.6640625" style="118"/>
    <col min="42" max="42" width="1.21875" style="118" customWidth="1"/>
    <col min="43" max="43" width="5.6640625" style="118" customWidth="1"/>
    <col min="44" max="44" width="1.21875" style="118" customWidth="1"/>
    <col min="45" max="45" width="5.6640625" style="118"/>
    <col min="46" max="46" width="1.21875" style="118" customWidth="1"/>
    <col min="47" max="47" width="5.6640625" style="118" customWidth="1"/>
    <col min="48" max="48" width="1.21875" style="118" customWidth="1"/>
    <col min="49" max="49" width="10.77734375" style="118" customWidth="1"/>
    <col min="50" max="50" width="4" style="118" customWidth="1"/>
    <col min="51" max="16384" width="5.6640625" style="118"/>
  </cols>
  <sheetData>
    <row r="1" spans="1:47" ht="15" customHeight="1">
      <c r="A1" s="409" t="s">
        <v>20</v>
      </c>
      <c r="B1" s="409"/>
      <c r="C1" s="409"/>
      <c r="D1" s="409"/>
      <c r="E1" s="409"/>
      <c r="F1" s="409"/>
      <c r="G1" s="409"/>
      <c r="H1" s="409"/>
      <c r="I1" s="116"/>
      <c r="J1" s="116"/>
      <c r="K1" s="116"/>
      <c r="L1" s="116"/>
      <c r="M1" s="116"/>
      <c r="N1" s="116"/>
      <c r="O1" s="117"/>
      <c r="P1" s="117"/>
      <c r="Q1" s="117"/>
      <c r="R1" s="117"/>
      <c r="S1" s="117"/>
      <c r="U1" s="119"/>
      <c r="W1" s="119" t="s">
        <v>59</v>
      </c>
      <c r="X1" s="120"/>
      <c r="Y1" s="120"/>
      <c r="Z1" s="121"/>
      <c r="AA1" s="121"/>
      <c r="AB1" s="121"/>
      <c r="AC1" s="121"/>
      <c r="AD1" s="121"/>
      <c r="AE1" s="121"/>
      <c r="AF1" s="121"/>
      <c r="AG1" s="121"/>
      <c r="AH1" s="121"/>
      <c r="AI1" s="121"/>
      <c r="AJ1" s="121"/>
    </row>
    <row r="2" spans="1:47" ht="15" customHeight="1">
      <c r="A2" s="410"/>
      <c r="B2" s="410"/>
      <c r="C2" s="410"/>
      <c r="D2" s="410"/>
      <c r="E2" s="410"/>
      <c r="F2" s="410"/>
      <c r="G2" s="410"/>
      <c r="H2" s="410"/>
      <c r="I2" s="410"/>
      <c r="J2" s="410"/>
      <c r="K2" s="117"/>
      <c r="L2" s="117"/>
      <c r="M2" s="117"/>
      <c r="N2" s="117"/>
      <c r="O2" s="117"/>
      <c r="P2" s="117"/>
      <c r="Q2" s="117"/>
      <c r="R2" s="117"/>
      <c r="S2" s="117"/>
      <c r="U2" s="122"/>
      <c r="W2" s="411" t="s">
        <v>9</v>
      </c>
      <c r="X2" s="412"/>
      <c r="Y2" s="412"/>
      <c r="Z2" s="412"/>
      <c r="AA2" s="412"/>
      <c r="AB2" s="412"/>
      <c r="AC2" s="412"/>
      <c r="AD2" s="412"/>
      <c r="AE2" s="412"/>
      <c r="AF2" s="412"/>
      <c r="AG2" s="412"/>
      <c r="AH2" s="412"/>
      <c r="AI2" s="412"/>
      <c r="AJ2" s="412"/>
    </row>
    <row r="3" spans="1:47" ht="15" customHeight="1">
      <c r="A3" s="413"/>
      <c r="B3" s="410"/>
      <c r="C3" s="410"/>
      <c r="D3" s="410"/>
      <c r="E3" s="410"/>
      <c r="F3" s="410"/>
      <c r="G3" s="410"/>
      <c r="H3" s="410"/>
      <c r="I3" s="410"/>
      <c r="J3" s="410"/>
      <c r="K3" s="117"/>
      <c r="L3" s="117"/>
      <c r="M3" s="117"/>
      <c r="N3" s="117"/>
      <c r="O3" s="117"/>
      <c r="P3" s="117"/>
      <c r="Q3" s="117"/>
      <c r="R3" s="117"/>
      <c r="S3" s="123"/>
      <c r="T3" s="122"/>
      <c r="U3" s="117"/>
      <c r="V3" s="117"/>
      <c r="W3" s="412"/>
      <c r="X3" s="412"/>
      <c r="Y3" s="412"/>
      <c r="Z3" s="412"/>
      <c r="AA3" s="412"/>
      <c r="AB3" s="412"/>
      <c r="AC3" s="412"/>
      <c r="AD3" s="412"/>
      <c r="AE3" s="412"/>
      <c r="AF3" s="412"/>
      <c r="AG3" s="412"/>
      <c r="AH3" s="412"/>
      <c r="AI3" s="412"/>
      <c r="AJ3" s="412"/>
    </row>
    <row r="4" spans="1:47" ht="15" customHeight="1">
      <c r="L4" s="117"/>
      <c r="M4" s="117"/>
      <c r="N4" s="117"/>
      <c r="O4" s="117"/>
      <c r="P4" s="117"/>
      <c r="Q4" s="117"/>
      <c r="R4" s="117"/>
      <c r="S4" s="123"/>
      <c r="T4" s="117"/>
      <c r="U4" s="117"/>
      <c r="V4" s="117"/>
      <c r="W4" s="117"/>
      <c r="X4" s="117"/>
      <c r="Y4" s="117"/>
      <c r="Z4" s="117"/>
      <c r="AA4" s="117"/>
      <c r="AB4" s="117"/>
      <c r="AC4" s="117"/>
      <c r="AD4" s="117"/>
      <c r="AE4" s="117"/>
      <c r="AF4" s="117"/>
      <c r="AG4" s="117"/>
      <c r="AH4" s="117"/>
      <c r="AI4" s="117"/>
      <c r="AJ4" s="117"/>
    </row>
    <row r="5" spans="1:47" ht="15" customHeight="1">
      <c r="L5" s="117"/>
      <c r="M5" s="117"/>
      <c r="N5" s="117"/>
      <c r="O5" s="117"/>
      <c r="P5" s="117"/>
      <c r="Q5" s="117"/>
      <c r="R5" s="117"/>
      <c r="S5" s="123"/>
      <c r="T5" s="117"/>
      <c r="U5" s="117"/>
      <c r="V5" s="117"/>
      <c r="W5" s="117"/>
      <c r="X5" s="117"/>
      <c r="Y5" s="117"/>
      <c r="Z5" s="117"/>
      <c r="AA5" s="117"/>
      <c r="AB5" s="117"/>
      <c r="AC5" s="117"/>
      <c r="AD5" s="117"/>
      <c r="AE5" s="117"/>
      <c r="AF5" s="117"/>
      <c r="AG5" s="117"/>
      <c r="AH5" s="117"/>
      <c r="AI5" s="117"/>
      <c r="AJ5" s="117"/>
    </row>
    <row r="6" spans="1:47" ht="15" customHeight="1">
      <c r="L6" s="117"/>
      <c r="M6" s="117"/>
      <c r="N6" s="117"/>
      <c r="O6" s="117"/>
      <c r="P6" s="117"/>
      <c r="Q6" s="117"/>
      <c r="R6" s="117"/>
      <c r="S6" s="123"/>
      <c r="T6" s="117"/>
      <c r="U6" s="117"/>
      <c r="V6" s="117"/>
      <c r="W6" s="117"/>
      <c r="X6" s="117"/>
      <c r="Y6" s="117"/>
      <c r="Z6" s="117"/>
      <c r="AA6" s="117"/>
      <c r="AB6" s="117"/>
      <c r="AC6" s="117"/>
      <c r="AD6" s="117"/>
      <c r="AE6" s="117"/>
      <c r="AF6" s="117"/>
      <c r="AG6" s="117"/>
      <c r="AH6" s="117"/>
      <c r="AI6" s="117"/>
      <c r="AJ6" s="117"/>
    </row>
    <row r="7" spans="1:47" ht="12.75" customHeight="1">
      <c r="L7" s="117"/>
      <c r="M7" s="117"/>
      <c r="N7" s="117"/>
      <c r="O7" s="117"/>
      <c r="P7" s="117"/>
      <c r="Q7" s="117"/>
      <c r="R7" s="117"/>
      <c r="S7" s="123"/>
      <c r="T7" s="117"/>
      <c r="U7" s="117"/>
      <c r="V7" s="117"/>
      <c r="W7" s="117"/>
      <c r="X7" s="117"/>
      <c r="Y7" s="117"/>
      <c r="Z7" s="117"/>
      <c r="AA7" s="117"/>
      <c r="AB7" s="117"/>
      <c r="AC7" s="117"/>
      <c r="AD7" s="117"/>
      <c r="AE7" s="117"/>
      <c r="AF7" s="117"/>
      <c r="AG7" s="117"/>
      <c r="AH7" s="117"/>
      <c r="AI7" s="117"/>
      <c r="AJ7" s="117"/>
    </row>
    <row r="8" spans="1:47" ht="12.75" customHeight="1">
      <c r="F8" s="117"/>
      <c r="G8" s="117"/>
      <c r="H8" s="117"/>
      <c r="I8" s="117"/>
      <c r="J8" s="117"/>
      <c r="K8" s="117"/>
      <c r="L8" s="117"/>
      <c r="M8" s="117"/>
      <c r="N8" s="117"/>
      <c r="O8" s="117"/>
      <c r="P8" s="117"/>
      <c r="Q8" s="117"/>
      <c r="R8" s="117"/>
      <c r="S8" s="123"/>
      <c r="T8" s="117"/>
      <c r="U8" s="117"/>
      <c r="V8" s="117"/>
      <c r="W8" s="117"/>
      <c r="X8" s="117"/>
      <c r="Y8" s="117"/>
      <c r="Z8" s="117"/>
      <c r="AA8" s="117"/>
      <c r="AB8" s="117"/>
      <c r="AC8" s="117"/>
      <c r="AD8" s="117"/>
      <c r="AE8" s="117"/>
      <c r="AF8" s="117"/>
      <c r="AG8" s="117"/>
      <c r="AH8" s="117"/>
      <c r="AI8" s="117"/>
      <c r="AJ8" s="122"/>
    </row>
    <row r="9" spans="1:47" ht="13.5" customHeight="1" thickBot="1">
      <c r="B9" s="124" t="s">
        <v>138</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6"/>
    </row>
    <row r="10" spans="1:47" ht="22.5" customHeight="1">
      <c r="A10" s="413"/>
      <c r="B10" s="414" t="s">
        <v>60</v>
      </c>
      <c r="C10" s="414"/>
      <c r="D10" s="414"/>
      <c r="E10" s="414"/>
      <c r="F10" s="414"/>
      <c r="G10" s="117"/>
      <c r="H10" s="415" t="s">
        <v>61</v>
      </c>
      <c r="I10" s="415"/>
      <c r="J10" s="416"/>
      <c r="K10" s="416"/>
      <c r="L10" s="416"/>
      <c r="M10" s="416"/>
      <c r="N10" s="416"/>
      <c r="O10" s="416"/>
      <c r="P10" s="416"/>
      <c r="Q10" s="416"/>
      <c r="R10" s="416"/>
      <c r="S10" s="416"/>
      <c r="T10" s="416"/>
      <c r="U10" s="416"/>
      <c r="V10" s="416"/>
      <c r="W10" s="416"/>
      <c r="X10" s="127"/>
      <c r="Y10" s="117"/>
      <c r="Z10" s="417" t="s">
        <v>62</v>
      </c>
      <c r="AA10" s="417"/>
      <c r="AB10" s="417"/>
      <c r="AC10" s="417"/>
      <c r="AD10" s="417"/>
      <c r="AE10" s="117"/>
      <c r="AF10" s="417" t="s">
        <v>63</v>
      </c>
      <c r="AG10" s="417"/>
      <c r="AH10" s="417"/>
      <c r="AI10" s="417"/>
      <c r="AJ10" s="417"/>
      <c r="AK10" s="128"/>
      <c r="AL10" s="128"/>
      <c r="AM10" s="128"/>
      <c r="AN10" s="128"/>
      <c r="AO10" s="128"/>
      <c r="AP10" s="128"/>
      <c r="AQ10" s="128"/>
      <c r="AR10" s="128"/>
      <c r="AS10" s="128"/>
      <c r="AT10" s="128"/>
      <c r="AU10" s="128"/>
    </row>
    <row r="11" spans="1:47" ht="23.25" customHeight="1">
      <c r="A11" s="413"/>
      <c r="B11" s="129"/>
      <c r="C11" s="129"/>
      <c r="D11" s="129"/>
      <c r="E11" s="129"/>
      <c r="F11" s="117"/>
      <c r="G11" s="117"/>
      <c r="H11" s="418" t="s">
        <v>64</v>
      </c>
      <c r="I11" s="418"/>
      <c r="J11" s="418"/>
      <c r="K11" s="418"/>
      <c r="L11" s="418"/>
      <c r="M11" s="418"/>
      <c r="N11" s="418"/>
      <c r="O11" s="418"/>
      <c r="P11" s="418"/>
      <c r="Q11" s="418"/>
      <c r="R11" s="418"/>
      <c r="S11" s="117"/>
      <c r="T11" s="419" t="s">
        <v>65</v>
      </c>
      <c r="U11" s="419"/>
      <c r="V11" s="420"/>
      <c r="W11" s="420"/>
      <c r="X11" s="130"/>
      <c r="Y11" s="117"/>
      <c r="Z11" s="131"/>
      <c r="AA11" s="131"/>
      <c r="AB11" s="131"/>
      <c r="AC11" s="131"/>
      <c r="AD11" s="131"/>
      <c r="AE11" s="117"/>
      <c r="AF11" s="131"/>
      <c r="AG11" s="131"/>
      <c r="AH11" s="131"/>
      <c r="AI11" s="131"/>
      <c r="AJ11" s="128"/>
      <c r="AK11" s="128"/>
      <c r="AL11" s="128"/>
      <c r="AM11" s="128"/>
      <c r="AN11" s="128"/>
      <c r="AO11" s="128"/>
      <c r="AP11" s="128"/>
      <c r="AQ11" s="128"/>
      <c r="AR11" s="128"/>
      <c r="AS11" s="128"/>
      <c r="AT11" s="128"/>
      <c r="AU11" s="128"/>
    </row>
    <row r="12" spans="1:47" ht="18.75" customHeight="1">
      <c r="A12" s="413"/>
      <c r="B12" s="132"/>
      <c r="C12" s="132"/>
      <c r="D12" s="132"/>
      <c r="E12" s="129"/>
      <c r="F12" s="117"/>
      <c r="G12" s="117"/>
      <c r="H12" s="406" t="s">
        <v>66</v>
      </c>
      <c r="I12" s="406"/>
      <c r="J12" s="406"/>
      <c r="K12" s="406"/>
      <c r="L12" s="406"/>
      <c r="M12" s="117"/>
      <c r="N12" s="406" t="s">
        <v>67</v>
      </c>
      <c r="O12" s="406"/>
      <c r="P12" s="406"/>
      <c r="Q12" s="406"/>
      <c r="R12" s="406"/>
      <c r="S12" s="117"/>
      <c r="T12" s="421"/>
      <c r="U12" s="421"/>
      <c r="V12" s="421"/>
      <c r="W12" s="421"/>
      <c r="X12" s="133"/>
      <c r="Y12" s="117"/>
      <c r="Z12" s="134"/>
      <c r="AA12" s="134"/>
      <c r="AB12" s="134"/>
      <c r="AC12" s="134"/>
      <c r="AD12" s="134"/>
      <c r="AE12" s="117"/>
      <c r="AF12" s="134"/>
      <c r="AG12" s="134"/>
      <c r="AH12" s="134"/>
      <c r="AI12" s="134"/>
      <c r="AJ12" s="135"/>
    </row>
    <row r="13" spans="1:47" ht="18" customHeight="1">
      <c r="A13" s="413"/>
      <c r="B13" s="406">
        <v>2018</v>
      </c>
      <c r="C13" s="406"/>
      <c r="D13" s="136"/>
      <c r="E13" s="406">
        <v>2022</v>
      </c>
      <c r="F13" s="406"/>
      <c r="G13" s="117"/>
      <c r="H13" s="406">
        <v>2018</v>
      </c>
      <c r="I13" s="406"/>
      <c r="J13" s="137"/>
      <c r="K13" s="405">
        <v>2022</v>
      </c>
      <c r="L13" s="405">
        <v>2020</v>
      </c>
      <c r="M13" s="138"/>
      <c r="N13" s="406">
        <v>2018</v>
      </c>
      <c r="O13" s="406">
        <v>2016</v>
      </c>
      <c r="P13" s="137"/>
      <c r="Q13" s="405">
        <v>2022</v>
      </c>
      <c r="R13" s="405">
        <v>2020</v>
      </c>
      <c r="S13" s="117"/>
      <c r="T13" s="406">
        <v>2018</v>
      </c>
      <c r="U13" s="406">
        <v>2016</v>
      </c>
      <c r="V13" s="137"/>
      <c r="W13" s="405">
        <v>2022</v>
      </c>
      <c r="X13" s="405">
        <v>2020</v>
      </c>
      <c r="Y13" s="117"/>
      <c r="Z13" s="406">
        <v>2018</v>
      </c>
      <c r="AA13" s="406">
        <v>2016</v>
      </c>
      <c r="AB13" s="137"/>
      <c r="AC13" s="405">
        <v>2022</v>
      </c>
      <c r="AD13" s="405">
        <v>2020</v>
      </c>
      <c r="AE13" s="117"/>
      <c r="AF13" s="406">
        <v>2018</v>
      </c>
      <c r="AG13" s="406">
        <v>2016</v>
      </c>
      <c r="AH13" s="137"/>
      <c r="AI13" s="405">
        <v>2022</v>
      </c>
      <c r="AJ13" s="405">
        <v>2020</v>
      </c>
      <c r="AK13" s="128"/>
    </row>
    <row r="14" spans="1:47" ht="9" customHeight="1">
      <c r="B14" s="136"/>
      <c r="C14" s="136"/>
      <c r="D14" s="136"/>
      <c r="E14" s="136"/>
      <c r="F14" s="117"/>
      <c r="G14" s="117"/>
      <c r="H14" s="139"/>
      <c r="I14" s="139"/>
      <c r="J14" s="139"/>
      <c r="K14" s="139"/>
      <c r="L14" s="139"/>
      <c r="M14" s="138"/>
      <c r="N14" s="139"/>
      <c r="O14" s="139"/>
      <c r="P14" s="139"/>
      <c r="Q14" s="139"/>
      <c r="R14" s="139"/>
      <c r="S14" s="117"/>
      <c r="T14" s="136"/>
      <c r="U14" s="136"/>
      <c r="V14" s="136"/>
      <c r="W14" s="136"/>
      <c r="X14" s="136"/>
      <c r="Y14" s="117"/>
      <c r="Z14" s="136"/>
      <c r="AA14" s="136"/>
      <c r="AB14" s="136"/>
      <c r="AC14" s="136"/>
      <c r="AD14" s="136"/>
      <c r="AE14" s="117"/>
      <c r="AF14" s="136"/>
      <c r="AG14" s="136"/>
      <c r="AH14" s="136"/>
      <c r="AI14" s="136"/>
      <c r="AJ14" s="136"/>
      <c r="AK14" s="128"/>
    </row>
    <row r="15" spans="1:47" ht="18" customHeight="1">
      <c r="A15" s="502" t="s">
        <v>24</v>
      </c>
      <c r="B15" s="140">
        <f>[7]DATOS!B12</f>
        <v>100</v>
      </c>
      <c r="C15" s="75" t="s">
        <v>25</v>
      </c>
      <c r="D15" s="75"/>
      <c r="E15" s="140">
        <f>[7]DATOS!D12</f>
        <v>100</v>
      </c>
      <c r="F15" s="75" t="s">
        <v>25</v>
      </c>
      <c r="G15" s="75"/>
      <c r="H15" s="140">
        <f>[7]DATOS!B155</f>
        <v>29.48</v>
      </c>
      <c r="I15" s="75" t="s">
        <v>25</v>
      </c>
      <c r="J15" s="140"/>
      <c r="K15" s="74" t="s">
        <v>133</v>
      </c>
      <c r="L15" s="140" t="str">
        <f>[7]DATOS!E155</f>
        <v/>
      </c>
      <c r="M15" s="140"/>
      <c r="N15" s="140">
        <f>[7]DATOS!B203</f>
        <v>5.5</v>
      </c>
      <c r="O15" s="75" t="s">
        <v>25</v>
      </c>
      <c r="P15" s="140"/>
      <c r="Q15" s="74" t="s">
        <v>133</v>
      </c>
      <c r="R15" s="140" t="str">
        <f>[7]DATOS!E203</f>
        <v/>
      </c>
      <c r="S15" s="140"/>
      <c r="T15" s="140">
        <f>[7]DATOS!B251</f>
        <v>20.36</v>
      </c>
      <c r="U15" s="75" t="s">
        <v>25</v>
      </c>
      <c r="V15" s="140"/>
      <c r="W15" s="74" t="s">
        <v>133</v>
      </c>
      <c r="X15" s="140" t="str">
        <f>[7]DATOS!E251</f>
        <v/>
      </c>
      <c r="Y15" s="140"/>
      <c r="Z15" s="140">
        <f>[7]DATOS!B299</f>
        <v>39.909999999999997</v>
      </c>
      <c r="AA15" s="75" t="s">
        <v>25</v>
      </c>
      <c r="AB15" s="140"/>
      <c r="AC15" s="74" t="s">
        <v>133</v>
      </c>
      <c r="AD15" s="140" t="str">
        <f>[7]DATOS!E299</f>
        <v/>
      </c>
      <c r="AE15" s="140"/>
      <c r="AF15" s="140">
        <f>[7]DATOS!B347</f>
        <v>4.75</v>
      </c>
      <c r="AG15" s="75" t="s">
        <v>25</v>
      </c>
      <c r="AH15" s="140"/>
      <c r="AI15" s="74" t="s">
        <v>133</v>
      </c>
      <c r="AJ15" s="74"/>
      <c r="AK15" s="128"/>
      <c r="AL15" s="141"/>
    </row>
    <row r="16" spans="1:47" ht="18" customHeight="1">
      <c r="A16" s="502" t="s">
        <v>26</v>
      </c>
      <c r="B16" s="140">
        <f>[7]DATOS!B11</f>
        <v>100</v>
      </c>
      <c r="C16" s="75" t="s">
        <v>25</v>
      </c>
      <c r="D16" s="75"/>
      <c r="E16" s="74" t="s">
        <v>133</v>
      </c>
      <c r="F16" s="140" t="str">
        <f>[7]DATOS!E11</f>
        <v/>
      </c>
      <c r="G16" s="140"/>
      <c r="H16" s="140">
        <f>[7]DATOS!B156</f>
        <v>30.37</v>
      </c>
      <c r="I16" s="75" t="s">
        <v>25</v>
      </c>
      <c r="J16" s="140"/>
      <c r="K16" s="140">
        <f>[7]DATOS!D156</f>
        <v>28.87</v>
      </c>
      <c r="L16" s="75" t="s">
        <v>25</v>
      </c>
      <c r="M16" s="140"/>
      <c r="N16" s="140">
        <f>[7]DATOS!B204</f>
        <v>5.91</v>
      </c>
      <c r="O16" s="75" t="s">
        <v>25</v>
      </c>
      <c r="P16" s="140"/>
      <c r="Q16" s="140">
        <f>[7]DATOS!D204</f>
        <v>5.65</v>
      </c>
      <c r="R16" s="75" t="s">
        <v>25</v>
      </c>
      <c r="S16" s="140"/>
      <c r="T16" s="140">
        <f>[7]DATOS!B252</f>
        <v>21.98</v>
      </c>
      <c r="U16" s="75" t="s">
        <v>25</v>
      </c>
      <c r="V16" s="140"/>
      <c r="W16" s="140">
        <f>[7]DATOS!D252</f>
        <v>21.27</v>
      </c>
      <c r="X16" s="75" t="s">
        <v>25</v>
      </c>
      <c r="Y16" s="140"/>
      <c r="Z16" s="140">
        <f>[7]DATOS!B300</f>
        <v>38.33</v>
      </c>
      <c r="AA16" s="75" t="s">
        <v>25</v>
      </c>
      <c r="AB16" s="140">
        <f>[7]DATOS!D257</f>
        <v>30.38</v>
      </c>
      <c r="AC16" s="140">
        <f>[7]DATOS!D300</f>
        <v>41.16</v>
      </c>
      <c r="AD16" s="75" t="s">
        <v>25</v>
      </c>
      <c r="AE16" s="140"/>
      <c r="AF16" s="140">
        <f>[7]DATOS!B348</f>
        <v>3.41</v>
      </c>
      <c r="AG16" s="75" t="s">
        <v>25</v>
      </c>
      <c r="AH16" s="140"/>
      <c r="AI16" s="140">
        <f>[7]DATOS!D348</f>
        <v>3.05</v>
      </c>
      <c r="AJ16" s="75" t="s">
        <v>25</v>
      </c>
      <c r="AK16" s="142"/>
      <c r="AL16" s="143"/>
      <c r="AM16" s="144"/>
    </row>
    <row r="17" spans="1:49" ht="18" customHeight="1">
      <c r="A17" s="145" t="s">
        <v>27</v>
      </c>
      <c r="B17" s="146">
        <f>[7]DATOS!B13</f>
        <v>100</v>
      </c>
      <c r="C17" s="146" t="str">
        <f>[7]DATOS!C13</f>
        <v/>
      </c>
      <c r="D17" s="146"/>
      <c r="E17" s="146">
        <f>[7]DATOS!D13</f>
        <v>100</v>
      </c>
      <c r="F17" s="146" t="str">
        <f>[7]DATOS!E13</f>
        <v/>
      </c>
      <c r="G17" s="146"/>
      <c r="H17" s="146">
        <f>[7]DATOS!B157</f>
        <v>30.11</v>
      </c>
      <c r="I17" s="146" t="str">
        <f>[7]DATOS!C157</f>
        <v/>
      </c>
      <c r="J17" s="146"/>
      <c r="K17" s="146">
        <f>[7]DATOS!D157</f>
        <v>29.01</v>
      </c>
      <c r="L17" s="146" t="str">
        <f>[7]DATOS!E157</f>
        <v/>
      </c>
      <c r="M17" s="146"/>
      <c r="N17" s="146">
        <f>[7]DATOS!B205</f>
        <v>9.09</v>
      </c>
      <c r="O17" s="146" t="str">
        <f>[7]DATOS!C205</f>
        <v/>
      </c>
      <c r="P17" s="146"/>
      <c r="Q17" s="146">
        <f>[7]DATOS!D205</f>
        <v>8.83</v>
      </c>
      <c r="R17" s="146" t="str">
        <f>[7]DATOS!E205</f>
        <v/>
      </c>
      <c r="S17" s="146"/>
      <c r="T17" s="146">
        <f>[7]DATOS!B253</f>
        <v>20.18</v>
      </c>
      <c r="U17" s="146" t="str">
        <f>[7]DATOS!C253</f>
        <v/>
      </c>
      <c r="V17" s="146"/>
      <c r="W17" s="146">
        <f>[7]DATOS!D253</f>
        <v>18.86</v>
      </c>
      <c r="X17" s="146" t="str">
        <f>[7]DATOS!E253</f>
        <v/>
      </c>
      <c r="Y17" s="146"/>
      <c r="Z17" s="146">
        <f>[7]DATOS!B301</f>
        <v>38.770000000000003</v>
      </c>
      <c r="AA17" s="146" t="str">
        <f>[7]DATOS!C301</f>
        <v/>
      </c>
      <c r="AB17" s="146">
        <f>[7]DATOS!D258</f>
        <v>1.34</v>
      </c>
      <c r="AC17" s="146">
        <f>[7]DATOS!D301</f>
        <v>41.23</v>
      </c>
      <c r="AD17" s="146" t="str">
        <f>[7]DATOS!E301</f>
        <v/>
      </c>
      <c r="AE17" s="146"/>
      <c r="AF17" s="146">
        <f>[7]DATOS!B349</f>
        <v>1.85</v>
      </c>
      <c r="AG17" s="146" t="str">
        <f>[7]DATOS!C349</f>
        <v/>
      </c>
      <c r="AH17" s="146"/>
      <c r="AI17" s="146">
        <f>[7]DATOS!D349</f>
        <v>2.06</v>
      </c>
      <c r="AJ17" s="146" t="str">
        <f>[7]DATOS!E349</f>
        <v/>
      </c>
      <c r="AK17" s="142"/>
      <c r="AL17" s="147"/>
      <c r="AM17" s="144"/>
      <c r="AQ17" s="144"/>
      <c r="AS17" s="144"/>
      <c r="AW17" s="148"/>
    </row>
    <row r="18" spans="1:49" ht="18" customHeight="1">
      <c r="A18" s="145" t="s">
        <v>28</v>
      </c>
      <c r="B18" s="146">
        <f>[7]DATOS!B14</f>
        <v>100</v>
      </c>
      <c r="C18" s="80" t="s">
        <v>68</v>
      </c>
      <c r="D18" s="80"/>
      <c r="E18" s="146">
        <f>[7]DATOS!D14</f>
        <v>100</v>
      </c>
      <c r="F18" s="146" t="str">
        <f>[7]DATOS!E14</f>
        <v/>
      </c>
      <c r="G18" s="146"/>
      <c r="H18" s="146">
        <f>[7]DATOS!B158</f>
        <v>32.61</v>
      </c>
      <c r="I18" s="146" t="str">
        <f>[7]DATOS!C158</f>
        <v/>
      </c>
      <c r="J18" s="146"/>
      <c r="K18" s="146">
        <f>[7]DATOS!D158</f>
        <v>28.13</v>
      </c>
      <c r="L18" s="146" t="str">
        <f>[7]DATOS!E158</f>
        <v/>
      </c>
      <c r="M18" s="146"/>
      <c r="N18" s="146">
        <f>[7]DATOS!B206</f>
        <v>3.08</v>
      </c>
      <c r="O18" s="80" t="s">
        <v>68</v>
      </c>
      <c r="P18" s="146"/>
      <c r="Q18" s="146">
        <f>[7]DATOS!D206</f>
        <v>3.16</v>
      </c>
      <c r="R18" s="146" t="str">
        <f>[7]DATOS!E206</f>
        <v/>
      </c>
      <c r="S18" s="146"/>
      <c r="T18" s="146">
        <f>[7]DATOS!B254</f>
        <v>22.38</v>
      </c>
      <c r="U18" s="80" t="s">
        <v>68</v>
      </c>
      <c r="V18" s="146"/>
      <c r="W18" s="146">
        <f>[7]DATOS!D254</f>
        <v>19.5</v>
      </c>
      <c r="X18" s="146" t="str">
        <f>[7]DATOS!E254</f>
        <v/>
      </c>
      <c r="Y18" s="146"/>
      <c r="Z18" s="146">
        <f>[7]DATOS!B302</f>
        <v>40.14</v>
      </c>
      <c r="AA18" s="146" t="str">
        <f>[7]DATOS!C302</f>
        <v/>
      </c>
      <c r="AB18" s="146">
        <f>[7]DATOS!D259</f>
        <v>12.15</v>
      </c>
      <c r="AC18" s="146">
        <f>[7]DATOS!D302</f>
        <v>47.85</v>
      </c>
      <c r="AD18" s="146" t="str">
        <f>[7]DATOS!E302</f>
        <v/>
      </c>
      <c r="AE18" s="146"/>
      <c r="AF18" s="146">
        <f>[7]DATOS!B350</f>
        <v>1.8</v>
      </c>
      <c r="AG18" s="146" t="str">
        <f>[7]DATOS!C350</f>
        <v/>
      </c>
      <c r="AH18" s="146"/>
      <c r="AI18" s="146">
        <f>[7]DATOS!D350</f>
        <v>1.37</v>
      </c>
      <c r="AJ18" s="146" t="str">
        <f>[7]DATOS!E350</f>
        <v/>
      </c>
      <c r="AK18" s="142"/>
      <c r="AL18" s="149"/>
      <c r="AM18" s="144"/>
      <c r="AQ18" s="144"/>
      <c r="AS18" s="144"/>
      <c r="AW18" s="148"/>
    </row>
    <row r="19" spans="1:49" ht="18" customHeight="1">
      <c r="A19" s="145" t="s">
        <v>54</v>
      </c>
      <c r="B19" s="146">
        <f>[7]DATOS!B15</f>
        <v>100</v>
      </c>
      <c r="C19" s="146" t="str">
        <f>[7]DATOS!C15</f>
        <v/>
      </c>
      <c r="D19" s="146"/>
      <c r="E19" s="146">
        <f>[7]DATOS!D15</f>
        <v>100</v>
      </c>
      <c r="F19" s="146" t="str">
        <f>[7]DATOS!E15</f>
        <v/>
      </c>
      <c r="G19" s="146"/>
      <c r="H19" s="146">
        <f>[7]DATOS!B159</f>
        <v>49.32</v>
      </c>
      <c r="I19" s="146" t="str">
        <f>[7]DATOS!C159</f>
        <v/>
      </c>
      <c r="J19" s="146"/>
      <c r="K19" s="146">
        <f>[7]DATOS!D159</f>
        <v>47.39</v>
      </c>
      <c r="L19" s="146" t="str">
        <f>[7]DATOS!E159</f>
        <v/>
      </c>
      <c r="M19" s="146"/>
      <c r="N19" s="146">
        <f>[7]DATOS!B207</f>
        <v>1.85</v>
      </c>
      <c r="O19" s="146" t="str">
        <f>[7]DATOS!C207</f>
        <v/>
      </c>
      <c r="P19" s="146"/>
      <c r="Q19" s="146">
        <f>[7]DATOS!D207</f>
        <v>2.12</v>
      </c>
      <c r="R19" s="146" t="str">
        <f>[7]DATOS!E207</f>
        <v/>
      </c>
      <c r="S19" s="146"/>
      <c r="T19" s="146">
        <f>[7]DATOS!B255</f>
        <v>24.29</v>
      </c>
      <c r="U19" s="146" t="str">
        <f>[7]DATOS!C255</f>
        <v/>
      </c>
      <c r="V19" s="146"/>
      <c r="W19" s="146">
        <f>[7]DATOS!D255</f>
        <v>22.65</v>
      </c>
      <c r="X19" s="146" t="str">
        <f>[7]DATOS!E255</f>
        <v/>
      </c>
      <c r="Y19" s="146"/>
      <c r="Z19" s="146">
        <f>[7]DATOS!B303</f>
        <v>23.34</v>
      </c>
      <c r="AA19" s="146" t="str">
        <f>[7]DATOS!C303</f>
        <v/>
      </c>
      <c r="AB19" s="146">
        <f>[7]DATOS!D260</f>
        <v>23.08</v>
      </c>
      <c r="AC19" s="146">
        <f>[7]DATOS!D303</f>
        <v>26.68</v>
      </c>
      <c r="AD19" s="146" t="str">
        <f>[7]DATOS!E303</f>
        <v/>
      </c>
      <c r="AE19" s="146"/>
      <c r="AF19" s="146">
        <f>[7]DATOS!B351</f>
        <v>1.2</v>
      </c>
      <c r="AG19" s="146" t="str">
        <f>[7]DATOS!C351</f>
        <v/>
      </c>
      <c r="AH19" s="146"/>
      <c r="AI19" s="146">
        <f>[7]DATOS!D351</f>
        <v>1.1599999999999999</v>
      </c>
      <c r="AJ19" s="146" t="str">
        <f>[7]DATOS!E351</f>
        <v/>
      </c>
      <c r="AK19" s="142"/>
      <c r="AL19" s="144"/>
      <c r="AM19" s="144"/>
      <c r="AQ19" s="144"/>
      <c r="AS19" s="144"/>
      <c r="AW19" s="148"/>
    </row>
    <row r="20" spans="1:49" ht="18" customHeight="1">
      <c r="A20" s="145" t="s">
        <v>29</v>
      </c>
      <c r="B20" s="146">
        <f>[7]DATOS!B16</f>
        <v>100</v>
      </c>
      <c r="C20" s="146" t="str">
        <f>[7]DATOS!C16</f>
        <v/>
      </c>
      <c r="D20" s="146"/>
      <c r="E20" s="146">
        <f>[7]DATOS!D16</f>
        <v>100</v>
      </c>
      <c r="F20" s="78" t="s">
        <v>25</v>
      </c>
      <c r="G20" s="78"/>
      <c r="H20" s="146">
        <f>[7]DATOS!B160</f>
        <v>10.210000000000001</v>
      </c>
      <c r="I20" s="146" t="str">
        <f>[7]DATOS!C160</f>
        <v/>
      </c>
      <c r="J20" s="146"/>
      <c r="K20" s="146">
        <f>[7]DATOS!D160</f>
        <v>11.09</v>
      </c>
      <c r="L20" s="78" t="s">
        <v>25</v>
      </c>
      <c r="M20" s="146"/>
      <c r="N20" s="146">
        <f>[7]DATOS!B208</f>
        <v>0.54</v>
      </c>
      <c r="O20" s="146" t="str">
        <f>[7]DATOS!C208</f>
        <v/>
      </c>
      <c r="P20" s="146"/>
      <c r="Q20" s="146">
        <f>[7]DATOS!D208</f>
        <v>0.46</v>
      </c>
      <c r="R20" s="78" t="s">
        <v>25</v>
      </c>
      <c r="S20" s="146"/>
      <c r="T20" s="146">
        <f>[7]DATOS!B256</f>
        <v>7.7</v>
      </c>
      <c r="U20" s="146" t="str">
        <f>[7]DATOS!C256</f>
        <v/>
      </c>
      <c r="V20" s="146"/>
      <c r="W20" s="146">
        <f>[7]DATOS!D256</f>
        <v>7.9</v>
      </c>
      <c r="X20" s="78" t="s">
        <v>25</v>
      </c>
      <c r="Y20" s="146"/>
      <c r="Z20" s="146">
        <f>[7]DATOS!B304</f>
        <v>75.81</v>
      </c>
      <c r="AA20" s="146" t="str">
        <f>[7]DATOS!C304</f>
        <v/>
      </c>
      <c r="AB20" s="146">
        <f>[7]DATOS!D261</f>
        <v>11.54</v>
      </c>
      <c r="AC20" s="146">
        <f>[7]DATOS!D304</f>
        <v>74.510000000000005</v>
      </c>
      <c r="AD20" s="78" t="s">
        <v>25</v>
      </c>
      <c r="AE20" s="146"/>
      <c r="AF20" s="146">
        <f>[7]DATOS!B352</f>
        <v>5.74</v>
      </c>
      <c r="AG20" s="146" t="str">
        <f>[7]DATOS!C352</f>
        <v/>
      </c>
      <c r="AH20" s="146"/>
      <c r="AI20" s="146">
        <f>[7]DATOS!D352</f>
        <v>6.05</v>
      </c>
      <c r="AJ20" s="78" t="s">
        <v>25</v>
      </c>
      <c r="AK20" s="142"/>
      <c r="AL20" s="144"/>
      <c r="AM20" s="144"/>
      <c r="AQ20" s="144"/>
      <c r="AS20" s="144"/>
      <c r="AW20" s="148"/>
    </row>
    <row r="21" spans="1:49" ht="18" customHeight="1">
      <c r="A21" s="145" t="s">
        <v>30</v>
      </c>
      <c r="B21" s="146">
        <f>[7]DATOS!B17</f>
        <v>100</v>
      </c>
      <c r="C21" s="146" t="str">
        <f>[7]DATOS!C17</f>
        <v/>
      </c>
      <c r="D21" s="146"/>
      <c r="E21" s="146">
        <f>[7]DATOS!D17</f>
        <v>100</v>
      </c>
      <c r="F21" s="78" t="s">
        <v>25</v>
      </c>
      <c r="G21" s="78"/>
      <c r="H21" s="146">
        <f>[7]DATOS!B161</f>
        <v>25.4</v>
      </c>
      <c r="I21" s="146" t="str">
        <f>[7]DATOS!C161</f>
        <v/>
      </c>
      <c r="J21" s="146"/>
      <c r="K21" s="146">
        <f>[7]DATOS!D161</f>
        <v>25.23</v>
      </c>
      <c r="L21" s="78" t="s">
        <v>25</v>
      </c>
      <c r="M21" s="146"/>
      <c r="N21" s="146">
        <f>[7]DATOS!B209</f>
        <v>8.7799999999999994</v>
      </c>
      <c r="O21" s="146" t="str">
        <f>[7]DATOS!C209</f>
        <v/>
      </c>
      <c r="P21" s="146"/>
      <c r="Q21" s="146">
        <f>[7]DATOS!D209</f>
        <v>8.6300000000000008</v>
      </c>
      <c r="R21" s="78" t="s">
        <v>25</v>
      </c>
      <c r="S21" s="146"/>
      <c r="T21" s="146">
        <f>[7]DATOS!B257</f>
        <v>31.39</v>
      </c>
      <c r="U21" s="146" t="str">
        <f>[7]DATOS!C257</f>
        <v/>
      </c>
      <c r="V21" s="146"/>
      <c r="W21" s="146">
        <f>[7]DATOS!D257</f>
        <v>30.38</v>
      </c>
      <c r="X21" s="78" t="s">
        <v>25</v>
      </c>
      <c r="Y21" s="146"/>
      <c r="Z21" s="146">
        <f>[7]DATOS!B305</f>
        <v>32.909999999999997</v>
      </c>
      <c r="AA21" s="146" t="str">
        <f>[7]DATOS!C305</f>
        <v/>
      </c>
      <c r="AB21" s="146">
        <f>[7]DATOS!D262</f>
        <v>16.239999999999998</v>
      </c>
      <c r="AC21" s="146">
        <f>[7]DATOS!D305</f>
        <v>34.21</v>
      </c>
      <c r="AD21" s="78" t="s">
        <v>25</v>
      </c>
      <c r="AE21" s="146"/>
      <c r="AF21" s="146">
        <f>[7]DATOS!B353</f>
        <v>1.52</v>
      </c>
      <c r="AG21" s="146" t="str">
        <f>[7]DATOS!C353</f>
        <v/>
      </c>
      <c r="AH21" s="146"/>
      <c r="AI21" s="146">
        <f>[7]DATOS!D353</f>
        <v>1.56</v>
      </c>
      <c r="AJ21" s="78" t="s">
        <v>25</v>
      </c>
      <c r="AK21" s="142"/>
      <c r="AL21" s="144"/>
      <c r="AM21" s="144"/>
      <c r="AQ21" s="144"/>
      <c r="AS21" s="144"/>
      <c r="AW21" s="148"/>
    </row>
    <row r="22" spans="1:49" ht="18" customHeight="1">
      <c r="A22" s="145" t="s">
        <v>31</v>
      </c>
      <c r="B22" s="146">
        <f>[7]DATOS!B18</f>
        <v>100</v>
      </c>
      <c r="C22" s="146" t="str">
        <f>[7]DATOS!C18</f>
        <v/>
      </c>
      <c r="D22" s="146"/>
      <c r="E22" s="146">
        <f>[7]DATOS!D18</f>
        <v>100</v>
      </c>
      <c r="F22" s="146" t="str">
        <f>[7]DATOS!E18</f>
        <v/>
      </c>
      <c r="G22" s="146"/>
      <c r="H22" s="146">
        <f>[7]DATOS!B162</f>
        <v>73.58</v>
      </c>
      <c r="I22" s="146" t="str">
        <f>[7]DATOS!C162</f>
        <v/>
      </c>
      <c r="J22" s="146"/>
      <c r="K22" s="146">
        <f>[7]DATOS!D162</f>
        <v>70.099999999999994</v>
      </c>
      <c r="L22" s="146" t="str">
        <f>[7]DATOS!E162</f>
        <v/>
      </c>
      <c r="M22" s="146"/>
      <c r="N22" s="146">
        <f>[7]DATOS!B210</f>
        <v>0</v>
      </c>
      <c r="O22" s="146" t="str">
        <f>[7]DATOS!C210</f>
        <v/>
      </c>
      <c r="P22" s="146"/>
      <c r="Q22" s="146">
        <f>[7]DATOS!D210</f>
        <v>0</v>
      </c>
      <c r="R22" s="146" t="str">
        <f>[7]DATOS!E210</f>
        <v/>
      </c>
      <c r="S22" s="146"/>
      <c r="T22" s="146">
        <f>[7]DATOS!B258</f>
        <v>1.03</v>
      </c>
      <c r="U22" s="146" t="str">
        <f>[7]DATOS!C258</f>
        <v/>
      </c>
      <c r="V22" s="146"/>
      <c r="W22" s="146">
        <f>[7]DATOS!D258</f>
        <v>1.34</v>
      </c>
      <c r="X22" s="146" t="str">
        <f>[7]DATOS!E258</f>
        <v/>
      </c>
      <c r="Y22" s="146"/>
      <c r="Z22" s="146">
        <f>[7]DATOS!B306</f>
        <v>25.28</v>
      </c>
      <c r="AA22" s="146" t="str">
        <f>[7]DATOS!C306</f>
        <v/>
      </c>
      <c r="AB22" s="146">
        <f>[7]DATOS!D263</f>
        <v>31.65</v>
      </c>
      <c r="AC22" s="146">
        <f>[7]DATOS!D306</f>
        <v>28.73</v>
      </c>
      <c r="AD22" s="146" t="str">
        <f>[7]DATOS!E306</f>
        <v/>
      </c>
      <c r="AE22" s="146"/>
      <c r="AF22" s="146">
        <f>[7]DATOS!B354</f>
        <v>0.11</v>
      </c>
      <c r="AG22" s="146" t="str">
        <f>[7]DATOS!C354</f>
        <v/>
      </c>
      <c r="AH22" s="146"/>
      <c r="AI22" s="146">
        <f>[7]DATOS!D354</f>
        <v>0.14000000000000001</v>
      </c>
      <c r="AJ22" s="146" t="str">
        <f>[7]DATOS!E354</f>
        <v/>
      </c>
      <c r="AK22" s="142"/>
      <c r="AL22" s="144"/>
      <c r="AM22" s="144"/>
      <c r="AQ22" s="144"/>
      <c r="AS22" s="144"/>
      <c r="AW22" s="148"/>
    </row>
    <row r="23" spans="1:49" ht="18" customHeight="1">
      <c r="A23" s="145" t="s">
        <v>32</v>
      </c>
      <c r="B23" s="146">
        <f>[7]DATOS!B19</f>
        <v>100</v>
      </c>
      <c r="C23" s="146" t="str">
        <f>[7]DATOS!C19</f>
        <v/>
      </c>
      <c r="D23" s="146"/>
      <c r="E23" s="146">
        <f>[7]DATOS!D19</f>
        <v>100</v>
      </c>
      <c r="F23" s="146" t="str">
        <f>[7]DATOS!E19</f>
        <v/>
      </c>
      <c r="G23" s="146"/>
      <c r="H23" s="146">
        <f>[7]DATOS!B163</f>
        <v>22.84</v>
      </c>
      <c r="I23" s="146" t="str">
        <f>[7]DATOS!C163</f>
        <v/>
      </c>
      <c r="J23" s="146"/>
      <c r="K23" s="146">
        <f>[7]DATOS!D163</f>
        <v>20.68</v>
      </c>
      <c r="L23" s="146" t="str">
        <f>[7]DATOS!E163</f>
        <v/>
      </c>
      <c r="M23" s="146"/>
      <c r="N23" s="146">
        <f>[7]DATOS!B211</f>
        <v>3.96</v>
      </c>
      <c r="O23" s="146" t="str">
        <f>[7]DATOS!C211</f>
        <v/>
      </c>
      <c r="P23" s="146"/>
      <c r="Q23" s="146">
        <f>[7]DATOS!D211</f>
        <v>4.18</v>
      </c>
      <c r="R23" s="146" t="str">
        <f>[7]DATOS!E211</f>
        <v/>
      </c>
      <c r="S23" s="146"/>
      <c r="T23" s="146">
        <f>[7]DATOS!B259</f>
        <v>12.14</v>
      </c>
      <c r="U23" s="146" t="str">
        <f>[7]DATOS!C259</f>
        <v/>
      </c>
      <c r="V23" s="146"/>
      <c r="W23" s="146">
        <f>[7]DATOS!D259</f>
        <v>12.15</v>
      </c>
      <c r="X23" s="146" t="str">
        <f>[7]DATOS!E259</f>
        <v/>
      </c>
      <c r="Y23" s="146"/>
      <c r="Z23" s="146">
        <f>[7]DATOS!B307</f>
        <v>57.29</v>
      </c>
      <c r="AA23" s="146" t="str">
        <f>[7]DATOS!C307</f>
        <v/>
      </c>
      <c r="AB23" s="146">
        <f>[7]DATOS!D264</f>
        <v>14.72</v>
      </c>
      <c r="AC23" s="146">
        <f>[7]DATOS!D307</f>
        <v>57.96</v>
      </c>
      <c r="AD23" s="146" t="str">
        <f>[7]DATOS!E307</f>
        <v/>
      </c>
      <c r="AE23" s="146"/>
      <c r="AF23" s="146">
        <f>[7]DATOS!B355</f>
        <v>3.76</v>
      </c>
      <c r="AG23" s="146" t="str">
        <f>[7]DATOS!C355</f>
        <v/>
      </c>
      <c r="AH23" s="146"/>
      <c r="AI23" s="146">
        <f>[7]DATOS!D355</f>
        <v>5.03</v>
      </c>
      <c r="AJ23" s="146" t="str">
        <f>[7]DATOS!E355</f>
        <v/>
      </c>
      <c r="AK23" s="142"/>
      <c r="AL23" s="144"/>
      <c r="AM23" s="144"/>
      <c r="AQ23" s="144"/>
      <c r="AS23" s="144"/>
      <c r="AW23" s="148"/>
    </row>
    <row r="24" spans="1:49" ht="18" customHeight="1">
      <c r="A24" s="145" t="s">
        <v>33</v>
      </c>
      <c r="B24" s="146">
        <f>[7]DATOS!B20</f>
        <v>100</v>
      </c>
      <c r="C24" s="78" t="s">
        <v>25</v>
      </c>
      <c r="D24" s="78"/>
      <c r="E24" s="146">
        <f>[7]DATOS!D20</f>
        <v>100</v>
      </c>
      <c r="F24" s="78" t="s">
        <v>25</v>
      </c>
      <c r="G24" s="78"/>
      <c r="H24" s="146">
        <f>[7]DATOS!B164</f>
        <v>18.95</v>
      </c>
      <c r="I24" s="78" t="s">
        <v>25</v>
      </c>
      <c r="J24" s="146"/>
      <c r="K24" s="146">
        <f>[7]DATOS!D164</f>
        <v>21.06</v>
      </c>
      <c r="L24" s="78" t="s">
        <v>25</v>
      </c>
      <c r="M24" s="146"/>
      <c r="N24" s="146">
        <f>[7]DATOS!B212</f>
        <v>12.37</v>
      </c>
      <c r="O24" s="78" t="s">
        <v>25</v>
      </c>
      <c r="P24" s="146"/>
      <c r="Q24" s="146">
        <f>[7]DATOS!D212</f>
        <v>2.98</v>
      </c>
      <c r="R24" s="78" t="s">
        <v>25</v>
      </c>
      <c r="S24" s="146"/>
      <c r="T24" s="146">
        <f>[7]DATOS!B260</f>
        <v>22.98</v>
      </c>
      <c r="U24" s="78" t="s">
        <v>25</v>
      </c>
      <c r="V24" s="146"/>
      <c r="W24" s="146">
        <f>[7]DATOS!D260</f>
        <v>23.08</v>
      </c>
      <c r="X24" s="78" t="s">
        <v>25</v>
      </c>
      <c r="Y24" s="146"/>
      <c r="Z24" s="146">
        <f>[7]DATOS!B308</f>
        <v>40.71</v>
      </c>
      <c r="AA24" s="78" t="s">
        <v>25</v>
      </c>
      <c r="AB24" s="146">
        <f>[7]DATOS!D265</f>
        <v>25.51</v>
      </c>
      <c r="AC24" s="146">
        <f>[7]DATOS!D308</f>
        <v>48.13</v>
      </c>
      <c r="AD24" s="78" t="s">
        <v>25</v>
      </c>
      <c r="AE24" s="146"/>
      <c r="AF24" s="146">
        <f>[7]DATOS!B356</f>
        <v>4.99</v>
      </c>
      <c r="AG24" s="78" t="s">
        <v>25</v>
      </c>
      <c r="AH24" s="146"/>
      <c r="AI24" s="146">
        <f>[7]DATOS!D356</f>
        <v>4.74</v>
      </c>
      <c r="AJ24" s="78" t="s">
        <v>25</v>
      </c>
      <c r="AK24" s="142"/>
      <c r="AL24" s="144"/>
      <c r="AM24" s="144"/>
      <c r="AQ24" s="144"/>
      <c r="AS24" s="144"/>
      <c r="AW24" s="148"/>
    </row>
    <row r="25" spans="1:49" ht="18" customHeight="1">
      <c r="A25" s="145" t="s">
        <v>34</v>
      </c>
      <c r="B25" s="146">
        <f>[7]DATOS!B21</f>
        <v>100</v>
      </c>
      <c r="C25" s="146" t="str">
        <f>[7]DATOS!C21</f>
        <v/>
      </c>
      <c r="D25" s="146"/>
      <c r="E25" s="146">
        <f>[7]DATOS!D21</f>
        <v>100</v>
      </c>
      <c r="F25" s="146" t="str">
        <f>[7]DATOS!E21</f>
        <v/>
      </c>
      <c r="G25" s="146"/>
      <c r="H25" s="146">
        <f>[7]DATOS!B165</f>
        <v>39.590000000000003</v>
      </c>
      <c r="I25" s="146" t="str">
        <f>[7]DATOS!C165</f>
        <v/>
      </c>
      <c r="J25" s="146"/>
      <c r="K25" s="146">
        <f>[7]DATOS!D165</f>
        <v>36.979999999999997</v>
      </c>
      <c r="L25" s="146" t="str">
        <f>[7]DATOS!E165</f>
        <v/>
      </c>
      <c r="M25" s="146"/>
      <c r="N25" s="146">
        <f>[7]DATOS!B213</f>
        <v>5.96</v>
      </c>
      <c r="O25" s="146" t="str">
        <f>[7]DATOS!C213</f>
        <v/>
      </c>
      <c r="P25" s="146"/>
      <c r="Q25" s="146">
        <f>[7]DATOS!D213</f>
        <v>4.96</v>
      </c>
      <c r="R25" s="146" t="str">
        <f>[7]DATOS!E213</f>
        <v/>
      </c>
      <c r="S25" s="146"/>
      <c r="T25" s="146">
        <f>[7]DATOS!B261</f>
        <v>13.39</v>
      </c>
      <c r="U25" s="146" t="str">
        <f>[7]DATOS!C261</f>
        <v/>
      </c>
      <c r="V25" s="146"/>
      <c r="W25" s="146">
        <f>[7]DATOS!D261</f>
        <v>11.54</v>
      </c>
      <c r="X25" s="146" t="str">
        <f>[7]DATOS!E261</f>
        <v/>
      </c>
      <c r="Y25" s="146"/>
      <c r="Z25" s="146">
        <f>[7]DATOS!B309</f>
        <v>39.89</v>
      </c>
      <c r="AA25" s="146" t="str">
        <f>[7]DATOS!C309</f>
        <v/>
      </c>
      <c r="AB25" s="146">
        <f>[7]DATOS!D266</f>
        <v>15.5</v>
      </c>
      <c r="AC25" s="146">
        <f>[7]DATOS!D309</f>
        <v>46.21</v>
      </c>
      <c r="AD25" s="146" t="str">
        <f>[7]DATOS!E309</f>
        <v/>
      </c>
      <c r="AE25" s="146"/>
      <c r="AF25" s="146">
        <f>[7]DATOS!B357</f>
        <v>1.17</v>
      </c>
      <c r="AG25" s="146" t="str">
        <f>[7]DATOS!C357</f>
        <v/>
      </c>
      <c r="AH25" s="146"/>
      <c r="AI25" s="146">
        <f>[7]DATOS!D357</f>
        <v>0.31</v>
      </c>
      <c r="AJ25" s="146" t="str">
        <f>[7]DATOS!E357</f>
        <v/>
      </c>
      <c r="AK25" s="142"/>
      <c r="AL25" s="144"/>
      <c r="AM25" s="144"/>
      <c r="AQ25" s="144"/>
      <c r="AS25" s="144"/>
      <c r="AW25" s="148"/>
    </row>
    <row r="26" spans="1:49" ht="18" customHeight="1">
      <c r="A26" s="145" t="s">
        <v>35</v>
      </c>
      <c r="B26" s="146">
        <f>[7]DATOS!B22</f>
        <v>100</v>
      </c>
      <c r="C26" s="146" t="str">
        <f>[7]DATOS!C22</f>
        <v/>
      </c>
      <c r="D26" s="146"/>
      <c r="E26" s="146">
        <f>[7]DATOS!D22</f>
        <v>100</v>
      </c>
      <c r="F26" s="78" t="s">
        <v>25</v>
      </c>
      <c r="G26" s="78"/>
      <c r="H26" s="146">
        <f>[7]DATOS!B166</f>
        <v>33.79</v>
      </c>
      <c r="I26" s="146" t="str">
        <f>[7]DATOS!C166</f>
        <v/>
      </c>
      <c r="J26" s="146"/>
      <c r="K26" s="146">
        <f>[7]DATOS!D166</f>
        <v>30.22</v>
      </c>
      <c r="L26" s="78" t="s">
        <v>25</v>
      </c>
      <c r="M26" s="146"/>
      <c r="N26" s="146">
        <f>[7]DATOS!B214</f>
        <v>7.1</v>
      </c>
      <c r="O26" s="146" t="str">
        <f>[7]DATOS!C214</f>
        <v/>
      </c>
      <c r="P26" s="146"/>
      <c r="Q26" s="146">
        <f>[7]DATOS!D214</f>
        <v>6.79</v>
      </c>
      <c r="R26" s="78" t="s">
        <v>25</v>
      </c>
      <c r="S26" s="146"/>
      <c r="T26" s="146">
        <f>[7]DATOS!B262</f>
        <v>16.88</v>
      </c>
      <c r="U26" s="146" t="str">
        <f>[7]DATOS!C262</f>
        <v/>
      </c>
      <c r="V26" s="146"/>
      <c r="W26" s="146">
        <f>[7]DATOS!D262</f>
        <v>16.239999999999998</v>
      </c>
      <c r="X26" s="78" t="s">
        <v>25</v>
      </c>
      <c r="Y26" s="146"/>
      <c r="Z26" s="146">
        <f>[7]DATOS!B310</f>
        <v>39.200000000000003</v>
      </c>
      <c r="AA26" s="146" t="str">
        <f>[7]DATOS!C310</f>
        <v/>
      </c>
      <c r="AB26" s="146">
        <f>[7]DATOS!D267</f>
        <v>36.229999999999997</v>
      </c>
      <c r="AC26" s="146">
        <f>[7]DATOS!D310</f>
        <v>44.04</v>
      </c>
      <c r="AD26" s="78" t="s">
        <v>25</v>
      </c>
      <c r="AE26" s="146"/>
      <c r="AF26" s="146">
        <f>[7]DATOS!B358</f>
        <v>3.03</v>
      </c>
      <c r="AG26" s="146" t="str">
        <f>[7]DATOS!C358</f>
        <v/>
      </c>
      <c r="AH26" s="146"/>
      <c r="AI26" s="146">
        <f>[7]DATOS!D358</f>
        <v>2.71</v>
      </c>
      <c r="AJ26" s="78" t="s">
        <v>25</v>
      </c>
      <c r="AK26" s="142"/>
      <c r="AL26" s="144"/>
      <c r="AM26" s="144"/>
      <c r="AQ26" s="144"/>
      <c r="AS26" s="144"/>
      <c r="AW26" s="148"/>
    </row>
    <row r="27" spans="1:49" ht="18" customHeight="1">
      <c r="A27" s="145" t="s">
        <v>36</v>
      </c>
      <c r="B27" s="146">
        <f>[7]DATOS!B23</f>
        <v>100</v>
      </c>
      <c r="C27" s="146" t="str">
        <f>[7]DATOS!C23</f>
        <v/>
      </c>
      <c r="D27" s="146"/>
      <c r="E27" s="146">
        <f>[7]DATOS!D23</f>
        <v>100</v>
      </c>
      <c r="F27" s="146" t="str">
        <f>[7]DATOS!E23</f>
        <v/>
      </c>
      <c r="G27" s="146"/>
      <c r="H27" s="146">
        <f>[7]DATOS!B167</f>
        <v>22.79</v>
      </c>
      <c r="I27" s="146" t="str">
        <f>[7]DATOS!C167</f>
        <v/>
      </c>
      <c r="J27" s="146"/>
      <c r="K27" s="146">
        <f>[7]DATOS!D167</f>
        <v>21.9</v>
      </c>
      <c r="L27" s="146" t="str">
        <f>[7]DATOS!E167</f>
        <v/>
      </c>
      <c r="M27" s="146"/>
      <c r="N27" s="146">
        <f>[7]DATOS!B215</f>
        <v>5.34</v>
      </c>
      <c r="O27" s="146" t="str">
        <f>[7]DATOS!C215</f>
        <v/>
      </c>
      <c r="P27" s="146"/>
      <c r="Q27" s="146">
        <f>[7]DATOS!D215</f>
        <v>5.94</v>
      </c>
      <c r="R27" s="146" t="str">
        <f>[7]DATOS!E215</f>
        <v/>
      </c>
      <c r="S27" s="146"/>
      <c r="T27" s="146">
        <f>[7]DATOS!B263</f>
        <v>31.74</v>
      </c>
      <c r="U27" s="146" t="str">
        <f>[7]DATOS!C263</f>
        <v/>
      </c>
      <c r="V27" s="146"/>
      <c r="W27" s="146">
        <f>[7]DATOS!D263</f>
        <v>31.65</v>
      </c>
      <c r="X27" s="146" t="str">
        <f>[7]DATOS!E263</f>
        <v/>
      </c>
      <c r="Y27" s="146"/>
      <c r="Z27" s="146">
        <f>[7]DATOS!B311</f>
        <v>36.64</v>
      </c>
      <c r="AA27" s="146" t="str">
        <f>[7]DATOS!C311</f>
        <v/>
      </c>
      <c r="AB27" s="146">
        <f>[7]DATOS!D268</f>
        <v>24.58</v>
      </c>
      <c r="AC27" s="146">
        <f>[7]DATOS!D311</f>
        <v>36.74</v>
      </c>
      <c r="AD27" s="146" t="str">
        <f>[7]DATOS!E311</f>
        <v/>
      </c>
      <c r="AE27" s="146"/>
      <c r="AF27" s="146">
        <f>[7]DATOS!B359</f>
        <v>3.49</v>
      </c>
      <c r="AG27" s="146" t="str">
        <f>[7]DATOS!C359</f>
        <v/>
      </c>
      <c r="AH27" s="146"/>
      <c r="AI27" s="146">
        <f>[7]DATOS!D359</f>
        <v>3.78</v>
      </c>
      <c r="AJ27" s="146" t="str">
        <f>[7]DATOS!E359</f>
        <v/>
      </c>
      <c r="AK27" s="142"/>
      <c r="AL27" s="144"/>
      <c r="AM27" s="144"/>
      <c r="AN27" s="81"/>
      <c r="AQ27" s="150"/>
      <c r="AS27" s="141"/>
      <c r="AW27" s="148"/>
    </row>
    <row r="28" spans="1:49" ht="18" customHeight="1">
      <c r="A28" s="145" t="s">
        <v>37</v>
      </c>
      <c r="B28" s="146">
        <f>[7]DATOS!B24</f>
        <v>100</v>
      </c>
      <c r="C28" s="146" t="str">
        <f>[7]DATOS!C24</f>
        <v/>
      </c>
      <c r="D28" s="146"/>
      <c r="E28" s="146">
        <f>[7]DATOS!D24</f>
        <v>100</v>
      </c>
      <c r="F28" s="78" t="s">
        <v>25</v>
      </c>
      <c r="G28" s="78"/>
      <c r="H28" s="146">
        <f>[7]DATOS!B168</f>
        <v>33.78</v>
      </c>
      <c r="I28" s="146" t="str">
        <f>[7]DATOS!C168</f>
        <v/>
      </c>
      <c r="J28" s="146"/>
      <c r="K28" s="146">
        <f>[7]DATOS!D168</f>
        <v>32.479999999999997</v>
      </c>
      <c r="L28" s="78" t="s">
        <v>25</v>
      </c>
      <c r="M28" s="146"/>
      <c r="N28" s="146">
        <f>[7]DATOS!B216</f>
        <v>2.2400000000000002</v>
      </c>
      <c r="O28" s="146" t="str">
        <f>[7]DATOS!C216</f>
        <v/>
      </c>
      <c r="P28" s="146"/>
      <c r="Q28" s="146">
        <f>[7]DATOS!D216</f>
        <v>2.25</v>
      </c>
      <c r="R28" s="78" t="s">
        <v>25</v>
      </c>
      <c r="S28" s="146"/>
      <c r="T28" s="146">
        <f>[7]DATOS!B264</f>
        <v>15.14</v>
      </c>
      <c r="U28" s="146" t="str">
        <f>[7]DATOS!C264</f>
        <v/>
      </c>
      <c r="V28" s="146"/>
      <c r="W28" s="146">
        <f>[7]DATOS!D264</f>
        <v>14.72</v>
      </c>
      <c r="X28" s="78" t="s">
        <v>25</v>
      </c>
      <c r="Y28" s="146"/>
      <c r="Z28" s="146">
        <f>[7]DATOS!B312</f>
        <v>46.96</v>
      </c>
      <c r="AA28" s="146" t="str">
        <f>[7]DATOS!C312</f>
        <v/>
      </c>
      <c r="AB28" s="146">
        <f>[7]DATOS!D269</f>
        <v>33.299999999999997</v>
      </c>
      <c r="AC28" s="146">
        <f>[7]DATOS!D312</f>
        <v>48.81</v>
      </c>
      <c r="AD28" s="78" t="s">
        <v>25</v>
      </c>
      <c r="AE28" s="146"/>
      <c r="AF28" s="146">
        <f>[7]DATOS!B360</f>
        <v>1.88</v>
      </c>
      <c r="AG28" s="146" t="str">
        <f>[7]DATOS!C360</f>
        <v/>
      </c>
      <c r="AH28" s="146"/>
      <c r="AI28" s="146">
        <f>[7]DATOS!D360</f>
        <v>1.74</v>
      </c>
      <c r="AJ28" s="78" t="s">
        <v>25</v>
      </c>
      <c r="AK28" s="142"/>
      <c r="AL28" s="144"/>
      <c r="AM28" s="144"/>
      <c r="AQ28" s="144"/>
      <c r="AS28" s="144"/>
      <c r="AW28" s="148"/>
    </row>
    <row r="29" spans="1:49" ht="18" customHeight="1">
      <c r="A29" s="145" t="s">
        <v>38</v>
      </c>
      <c r="B29" s="146">
        <f>[7]DATOS!B25</f>
        <v>100</v>
      </c>
      <c r="C29" s="146" t="str">
        <f>[7]DATOS!C25</f>
        <v/>
      </c>
      <c r="D29" s="146"/>
      <c r="E29" s="146">
        <f>[7]DATOS!D25</f>
        <v>100</v>
      </c>
      <c r="F29" s="146" t="str">
        <f>[7]DATOS!E25</f>
        <v/>
      </c>
      <c r="G29" s="146"/>
      <c r="H29" s="146">
        <f>[7]DATOS!B169</f>
        <v>29.77</v>
      </c>
      <c r="I29" s="146" t="str">
        <f>[7]DATOS!C169</f>
        <v/>
      </c>
      <c r="J29" s="146"/>
      <c r="K29" s="146">
        <f>[7]DATOS!D169</f>
        <v>25.49</v>
      </c>
      <c r="L29" s="146" t="str">
        <f>[7]DATOS!E169</f>
        <v/>
      </c>
      <c r="M29" s="146"/>
      <c r="N29" s="146">
        <f>[7]DATOS!B217</f>
        <v>0</v>
      </c>
      <c r="O29" s="146" t="str">
        <f>[7]DATOS!C217</f>
        <v/>
      </c>
      <c r="P29" s="146"/>
      <c r="Q29" s="77" t="s">
        <v>133</v>
      </c>
      <c r="R29" s="146" t="str">
        <f>[7]DATOS!E217</f>
        <v/>
      </c>
      <c r="S29" s="146"/>
      <c r="T29" s="146">
        <f>[7]DATOS!B265</f>
        <v>19.559999999999999</v>
      </c>
      <c r="U29" s="146" t="str">
        <f>[7]DATOS!C265</f>
        <v/>
      </c>
      <c r="V29" s="146"/>
      <c r="W29" s="146">
        <f>[7]DATOS!D265</f>
        <v>25.51</v>
      </c>
      <c r="X29" s="146" t="str">
        <f>[7]DATOS!E265</f>
        <v/>
      </c>
      <c r="Y29" s="146"/>
      <c r="Z29" s="146">
        <f>[7]DATOS!B313</f>
        <v>47.05</v>
      </c>
      <c r="AA29" s="146" t="str">
        <f>[7]DATOS!C313</f>
        <v/>
      </c>
      <c r="AB29" s="146">
        <f>[7]DATOS!D270</f>
        <v>7.18</v>
      </c>
      <c r="AC29" s="146">
        <f>[7]DATOS!D313</f>
        <v>45.42</v>
      </c>
      <c r="AD29" s="146" t="str">
        <f>[7]DATOS!E313</f>
        <v/>
      </c>
      <c r="AE29" s="146"/>
      <c r="AF29" s="146">
        <f>[7]DATOS!B361</f>
        <v>3.62</v>
      </c>
      <c r="AG29" s="146" t="str">
        <f>[7]DATOS!C361</f>
        <v/>
      </c>
      <c r="AH29" s="146"/>
      <c r="AI29" s="146">
        <f>[7]DATOS!D361</f>
        <v>3.58</v>
      </c>
      <c r="AJ29" s="146" t="str">
        <f>[7]DATOS!E361</f>
        <v/>
      </c>
      <c r="AK29" s="142"/>
      <c r="AL29" s="144"/>
      <c r="AM29" s="144"/>
      <c r="AQ29" s="144"/>
      <c r="AS29" s="144"/>
      <c r="AW29" s="148"/>
    </row>
    <row r="30" spans="1:49" ht="18" customHeight="1">
      <c r="A30" s="145" t="s">
        <v>39</v>
      </c>
      <c r="B30" s="146">
        <f>[7]DATOS!B26</f>
        <v>100</v>
      </c>
      <c r="C30" s="80" t="s">
        <v>68</v>
      </c>
      <c r="D30" s="80"/>
      <c r="E30" s="146">
        <f>[7]DATOS!D26</f>
        <v>100</v>
      </c>
      <c r="F30" s="146" t="str">
        <f>[7]DATOS!E26</f>
        <v/>
      </c>
      <c r="G30" s="146"/>
      <c r="H30" s="146">
        <f>[7]DATOS!B170</f>
        <v>39.18</v>
      </c>
      <c r="I30" s="146" t="str">
        <f>[7]DATOS!C170</f>
        <v/>
      </c>
      <c r="J30" s="146"/>
      <c r="K30" s="146">
        <f>[7]DATOS!D170</f>
        <v>36.1</v>
      </c>
      <c r="L30" s="146" t="str">
        <f>[7]DATOS!E170</f>
        <v/>
      </c>
      <c r="M30" s="146"/>
      <c r="N30" s="146">
        <f>[7]DATOS!B218</f>
        <v>2.57</v>
      </c>
      <c r="O30" s="146" t="str">
        <f>[7]DATOS!C218</f>
        <v/>
      </c>
      <c r="P30" s="146"/>
      <c r="Q30" s="146">
        <f>[7]DATOS!D218</f>
        <v>2.5</v>
      </c>
      <c r="R30" s="146" t="str">
        <f>[7]DATOS!E218</f>
        <v/>
      </c>
      <c r="S30" s="146"/>
      <c r="T30" s="146">
        <f>[7]DATOS!B266</f>
        <v>17.41</v>
      </c>
      <c r="U30" s="80" t="s">
        <v>68</v>
      </c>
      <c r="V30" s="146"/>
      <c r="W30" s="146">
        <f>[7]DATOS!D266</f>
        <v>15.5</v>
      </c>
      <c r="X30" s="146" t="str">
        <f>[7]DATOS!E266</f>
        <v/>
      </c>
      <c r="Y30" s="146"/>
      <c r="Z30" s="146">
        <f>[7]DATOS!B314</f>
        <v>40.32</v>
      </c>
      <c r="AA30" s="80" t="s">
        <v>68</v>
      </c>
      <c r="AB30" s="146">
        <f>[7]DATOS!D271</f>
        <v>29.24</v>
      </c>
      <c r="AC30" s="146">
        <f>[7]DATOS!D314</f>
        <v>45.73</v>
      </c>
      <c r="AD30" s="146" t="str">
        <f>[7]DATOS!E314</f>
        <v/>
      </c>
      <c r="AE30" s="146"/>
      <c r="AF30" s="146">
        <f>[7]DATOS!B362</f>
        <v>0.53</v>
      </c>
      <c r="AG30" s="146" t="str">
        <f>[7]DATOS!C362</f>
        <v/>
      </c>
      <c r="AH30" s="146"/>
      <c r="AI30" s="146">
        <f>[7]DATOS!D362</f>
        <v>0.17</v>
      </c>
      <c r="AJ30" s="146" t="str">
        <f>[7]DATOS!E362</f>
        <v/>
      </c>
      <c r="AK30" s="142"/>
      <c r="AL30" s="144"/>
      <c r="AM30" s="144"/>
      <c r="AQ30" s="144"/>
      <c r="AS30" s="144"/>
      <c r="AW30" s="148"/>
    </row>
    <row r="31" spans="1:49" ht="18" customHeight="1">
      <c r="A31" s="145" t="s">
        <v>40</v>
      </c>
      <c r="B31" s="146">
        <f>[7]DATOS!B27</f>
        <v>100</v>
      </c>
      <c r="C31" s="146" t="str">
        <f>[7]DATOS!C27</f>
        <v/>
      </c>
      <c r="D31" s="146"/>
      <c r="E31" s="146">
        <f>[7]DATOS!D27</f>
        <v>100</v>
      </c>
      <c r="F31" s="146" t="str">
        <f>[7]DATOS!E27</f>
        <v/>
      </c>
      <c r="G31" s="146"/>
      <c r="H31" s="146">
        <f>[7]DATOS!B171</f>
        <v>52.48</v>
      </c>
      <c r="I31" s="146" t="str">
        <f>[7]DATOS!C171</f>
        <v/>
      </c>
      <c r="J31" s="146"/>
      <c r="K31" s="146">
        <f>[7]DATOS!D171</f>
        <v>13.57</v>
      </c>
      <c r="L31" s="146" t="str">
        <f>[7]DATOS!E171</f>
        <v/>
      </c>
      <c r="M31" s="146"/>
      <c r="N31" s="146">
        <f>[7]DATOS!B219</f>
        <v>1.97</v>
      </c>
      <c r="O31" s="146" t="str">
        <f>[7]DATOS!C219</f>
        <v/>
      </c>
      <c r="P31" s="146"/>
      <c r="Q31" s="146">
        <f>[7]DATOS!D219</f>
        <v>2.31</v>
      </c>
      <c r="R31" s="146" t="str">
        <f>[7]DATOS!E219</f>
        <v/>
      </c>
      <c r="S31" s="146"/>
      <c r="T31" s="146">
        <f>[7]DATOS!B267</f>
        <v>18.559999999999999</v>
      </c>
      <c r="U31" s="146" t="str">
        <f>[7]DATOS!C267</f>
        <v/>
      </c>
      <c r="V31" s="146"/>
      <c r="W31" s="146">
        <f>[7]DATOS!D267</f>
        <v>36.229999999999997</v>
      </c>
      <c r="X31" s="146" t="str">
        <f>[7]DATOS!E267</f>
        <v/>
      </c>
      <c r="Y31" s="146"/>
      <c r="Z31" s="146">
        <f>[7]DATOS!B315</f>
        <v>25.93</v>
      </c>
      <c r="AA31" s="146" t="str">
        <f>[7]DATOS!C315</f>
        <v/>
      </c>
      <c r="AB31" s="146">
        <f>[7]DATOS!D272</f>
        <v>25.92</v>
      </c>
      <c r="AC31" s="146">
        <f>[7]DATOS!D315</f>
        <v>46.76</v>
      </c>
      <c r="AD31" s="146" t="str">
        <f>[7]DATOS!E315</f>
        <v/>
      </c>
      <c r="AE31" s="146"/>
      <c r="AF31" s="146">
        <f>[7]DATOS!B363</f>
        <v>1.06</v>
      </c>
      <c r="AG31" s="146" t="str">
        <f>[7]DATOS!C363</f>
        <v/>
      </c>
      <c r="AH31" s="146"/>
      <c r="AI31" s="146">
        <f>[7]DATOS!D363</f>
        <v>1.1399999999999999</v>
      </c>
      <c r="AJ31" s="146" t="str">
        <f>[7]DATOS!E363</f>
        <v/>
      </c>
      <c r="AK31" s="142"/>
      <c r="AL31" s="144"/>
      <c r="AM31" s="144"/>
      <c r="AQ31" s="144"/>
      <c r="AS31" s="144"/>
      <c r="AW31" s="148"/>
    </row>
    <row r="32" spans="1:49" ht="18" customHeight="1">
      <c r="A32" s="145" t="s">
        <v>41</v>
      </c>
      <c r="B32" s="146">
        <f>[7]DATOS!B28</f>
        <v>100</v>
      </c>
      <c r="C32" s="146" t="str">
        <f>[7]DATOS!C28</f>
        <v/>
      </c>
      <c r="D32" s="146"/>
      <c r="E32" s="146">
        <f>[7]DATOS!D28</f>
        <v>100</v>
      </c>
      <c r="F32" s="146" t="str">
        <f>[7]DATOS!E28</f>
        <v/>
      </c>
      <c r="G32" s="146"/>
      <c r="H32" s="146">
        <f>[7]DATOS!B172</f>
        <v>19.71</v>
      </c>
      <c r="I32" s="146" t="str">
        <f>[7]DATOS!C172</f>
        <v/>
      </c>
      <c r="J32" s="146"/>
      <c r="K32" s="146">
        <f>[7]DATOS!D172</f>
        <v>18.91</v>
      </c>
      <c r="L32" s="146" t="str">
        <f>[7]DATOS!E172</f>
        <v/>
      </c>
      <c r="M32" s="146"/>
      <c r="N32" s="146">
        <f>[7]DATOS!B220</f>
        <v>7.39</v>
      </c>
      <c r="O32" s="146" t="str">
        <f>[7]DATOS!C220</f>
        <v/>
      </c>
      <c r="P32" s="146"/>
      <c r="Q32" s="146">
        <f>[7]DATOS!D220</f>
        <v>7.7</v>
      </c>
      <c r="R32" s="146" t="str">
        <f>[7]DATOS!E220</f>
        <v/>
      </c>
      <c r="S32" s="146"/>
      <c r="T32" s="146">
        <f>[7]DATOS!B268</f>
        <v>24.88</v>
      </c>
      <c r="U32" s="146" t="str">
        <f>[7]DATOS!C268</f>
        <v/>
      </c>
      <c r="V32" s="146"/>
      <c r="W32" s="146">
        <f>[7]DATOS!D268</f>
        <v>24.58</v>
      </c>
      <c r="X32" s="146" t="str">
        <f>[7]DATOS!E268</f>
        <v/>
      </c>
      <c r="Y32" s="146"/>
      <c r="Z32" s="146">
        <f>[7]DATOS!B316</f>
        <v>44.59</v>
      </c>
      <c r="AA32" s="146" t="str">
        <f>[7]DATOS!C316</f>
        <v/>
      </c>
      <c r="AB32" s="146">
        <f>[7]DATOS!D273</f>
        <v>21.55</v>
      </c>
      <c r="AC32" s="146">
        <f>[7]DATOS!D316</f>
        <v>45.68</v>
      </c>
      <c r="AD32" s="146" t="str">
        <f>[7]DATOS!E316</f>
        <v/>
      </c>
      <c r="AE32" s="146"/>
      <c r="AF32" s="146">
        <f>[7]DATOS!B364</f>
        <v>3.42</v>
      </c>
      <c r="AG32" s="146" t="str">
        <f>[7]DATOS!C364</f>
        <v/>
      </c>
      <c r="AH32" s="146"/>
      <c r="AI32" s="146">
        <f>[7]DATOS!D364</f>
        <v>3.13</v>
      </c>
      <c r="AJ32" s="146" t="str">
        <f>[7]DATOS!E364</f>
        <v/>
      </c>
      <c r="AK32" s="142"/>
      <c r="AL32" s="144"/>
      <c r="AM32" s="144"/>
      <c r="AQ32" s="144"/>
      <c r="AS32" s="144"/>
      <c r="AW32" s="148"/>
    </row>
    <row r="33" spans="1:39" ht="18" customHeight="1">
      <c r="A33" s="145" t="s">
        <v>42</v>
      </c>
      <c r="B33" s="146">
        <f>[7]DATOS!B29</f>
        <v>100</v>
      </c>
      <c r="C33" s="146" t="str">
        <f>[7]DATOS!C29</f>
        <v/>
      </c>
      <c r="D33" s="146"/>
      <c r="E33" s="146">
        <f>[7]DATOS!D29</f>
        <v>100</v>
      </c>
      <c r="F33" s="146" t="str">
        <f>[7]DATOS!E29</f>
        <v/>
      </c>
      <c r="G33" s="146"/>
      <c r="H33" s="146">
        <f>[7]DATOS!B173</f>
        <v>35.520000000000003</v>
      </c>
      <c r="I33" s="146" t="str">
        <f>[7]DATOS!C173</f>
        <v/>
      </c>
      <c r="J33" s="146"/>
      <c r="K33" s="146">
        <f>[7]DATOS!D173</f>
        <v>24.01</v>
      </c>
      <c r="L33" s="146" t="str">
        <f>[7]DATOS!E173</f>
        <v/>
      </c>
      <c r="M33" s="146"/>
      <c r="N33" s="146">
        <f>[7]DATOS!B221</f>
        <v>0.9</v>
      </c>
      <c r="O33" s="146" t="str">
        <f>[7]DATOS!C221</f>
        <v/>
      </c>
      <c r="P33" s="146"/>
      <c r="Q33" s="146">
        <f>[7]DATOS!D221</f>
        <v>1.07</v>
      </c>
      <c r="R33" s="146" t="str">
        <f>[7]DATOS!E221</f>
        <v/>
      </c>
      <c r="S33" s="146"/>
      <c r="T33" s="146">
        <f>[7]DATOS!B269</f>
        <v>30.53</v>
      </c>
      <c r="U33" s="146" t="str">
        <f>[7]DATOS!C269</f>
        <v/>
      </c>
      <c r="V33" s="146"/>
      <c r="W33" s="146">
        <f>[7]DATOS!D269</f>
        <v>33.299999999999997</v>
      </c>
      <c r="X33" s="146" t="str">
        <f>[7]DATOS!E269</f>
        <v/>
      </c>
      <c r="Y33" s="146"/>
      <c r="Z33" s="146">
        <f>[7]DATOS!B317</f>
        <v>32.78</v>
      </c>
      <c r="AA33" s="146" t="str">
        <f>[7]DATOS!C317</f>
        <v/>
      </c>
      <c r="AB33" s="146">
        <f>[7]DATOS!D274</f>
        <v>16.68</v>
      </c>
      <c r="AC33" s="146">
        <f>[7]DATOS!D317</f>
        <v>41.38</v>
      </c>
      <c r="AD33" s="146" t="str">
        <f>[7]DATOS!E317</f>
        <v/>
      </c>
      <c r="AE33" s="146"/>
      <c r="AF33" s="146">
        <f>[7]DATOS!B365</f>
        <v>0.27</v>
      </c>
      <c r="AG33" s="146" t="str">
        <f>[7]DATOS!C365</f>
        <v/>
      </c>
      <c r="AH33" s="146"/>
      <c r="AI33" s="146">
        <f>[7]DATOS!D365</f>
        <v>0.24</v>
      </c>
      <c r="AJ33" s="146" t="str">
        <f>[7]DATOS!E365</f>
        <v/>
      </c>
      <c r="AK33" s="142"/>
      <c r="AL33" s="144"/>
      <c r="AM33" s="144"/>
    </row>
    <row r="34" spans="1:39" ht="18" customHeight="1">
      <c r="A34" s="145" t="s">
        <v>43</v>
      </c>
      <c r="B34" s="146">
        <f>[7]DATOS!B30</f>
        <v>100</v>
      </c>
      <c r="C34" s="146" t="str">
        <f>[7]DATOS!C30</f>
        <v/>
      </c>
      <c r="D34" s="146"/>
      <c r="E34" s="146">
        <f>[7]DATOS!D30</f>
        <v>100</v>
      </c>
      <c r="F34" s="146" t="str">
        <f>[7]DATOS!E30</f>
        <v/>
      </c>
      <c r="G34" s="146"/>
      <c r="H34" s="146">
        <f>[7]DATOS!B174</f>
        <v>16.55</v>
      </c>
      <c r="I34" s="146" t="str">
        <f>[7]DATOS!C174</f>
        <v/>
      </c>
      <c r="J34" s="146"/>
      <c r="K34" s="146">
        <f>[7]DATOS!D174</f>
        <v>12.23</v>
      </c>
      <c r="L34" s="146" t="str">
        <f>[7]DATOS!E174</f>
        <v/>
      </c>
      <c r="M34" s="146"/>
      <c r="N34" s="146">
        <f>[7]DATOS!B222</f>
        <v>9.5500000000000007</v>
      </c>
      <c r="O34" s="146" t="str">
        <f>[7]DATOS!C222</f>
        <v/>
      </c>
      <c r="P34" s="146"/>
      <c r="Q34" s="146">
        <f>[7]DATOS!D222</f>
        <v>7.48</v>
      </c>
      <c r="R34" s="146" t="str">
        <f>[7]DATOS!E222</f>
        <v/>
      </c>
      <c r="S34" s="146"/>
      <c r="T34" s="146">
        <f>[7]DATOS!B270</f>
        <v>9.7200000000000006</v>
      </c>
      <c r="U34" s="146" t="str">
        <f>[7]DATOS!C270</f>
        <v/>
      </c>
      <c r="V34" s="146"/>
      <c r="W34" s="146">
        <f>[7]DATOS!D270</f>
        <v>7.18</v>
      </c>
      <c r="X34" s="146" t="str">
        <f>[7]DATOS!E270</f>
        <v/>
      </c>
      <c r="Y34" s="146"/>
      <c r="Z34" s="146">
        <f>[7]DATOS!B318</f>
        <v>62.09</v>
      </c>
      <c r="AA34" s="146" t="str">
        <f>[7]DATOS!C318</f>
        <v/>
      </c>
      <c r="AB34" s="146">
        <f>[7]DATOS!D275</f>
        <v>64.87</v>
      </c>
      <c r="AC34" s="146">
        <f>[7]DATOS!D318</f>
        <v>66.819999999999993</v>
      </c>
      <c r="AD34" s="146" t="str">
        <f>[7]DATOS!E318</f>
        <v/>
      </c>
      <c r="AE34" s="146"/>
      <c r="AF34" s="146">
        <f>[7]DATOS!B366</f>
        <v>2.08</v>
      </c>
      <c r="AG34" s="146" t="str">
        <f>[7]DATOS!C366</f>
        <v/>
      </c>
      <c r="AH34" s="146"/>
      <c r="AI34" s="146">
        <f>[7]DATOS!D366</f>
        <v>6.28</v>
      </c>
      <c r="AJ34" s="146" t="str">
        <f>[7]DATOS!E366</f>
        <v/>
      </c>
      <c r="AK34" s="142"/>
      <c r="AL34" s="144"/>
      <c r="AM34" s="144"/>
    </row>
    <row r="35" spans="1:39" ht="18" customHeight="1">
      <c r="A35" s="145" t="s">
        <v>44</v>
      </c>
      <c r="B35" s="146">
        <f>[7]DATOS!B31</f>
        <v>100</v>
      </c>
      <c r="C35" s="146" t="str">
        <f>[7]DATOS!C31</f>
        <v/>
      </c>
      <c r="D35" s="146"/>
      <c r="E35" s="146">
        <f>[7]DATOS!D31</f>
        <v>100</v>
      </c>
      <c r="F35" s="146" t="str">
        <f>[7]DATOS!E31</f>
        <v/>
      </c>
      <c r="G35" s="146"/>
      <c r="H35" s="146">
        <f>[7]DATOS!B175</f>
        <v>24.48</v>
      </c>
      <c r="I35" s="146" t="str">
        <f>[7]DATOS!C175</f>
        <v/>
      </c>
      <c r="J35" s="146"/>
      <c r="K35" s="146">
        <f>[7]DATOS!D175</f>
        <v>24.97</v>
      </c>
      <c r="L35" s="146" t="str">
        <f>[7]DATOS!E175</f>
        <v/>
      </c>
      <c r="M35" s="146"/>
      <c r="N35" s="146">
        <f>[7]DATOS!B223</f>
        <v>5.23</v>
      </c>
      <c r="O35" s="146" t="str">
        <f>[7]DATOS!C223</f>
        <v/>
      </c>
      <c r="P35" s="146"/>
      <c r="Q35" s="146">
        <f>[7]DATOS!D223</f>
        <v>6.1</v>
      </c>
      <c r="R35" s="146" t="str">
        <f>[7]DATOS!E223</f>
        <v/>
      </c>
      <c r="S35" s="146"/>
      <c r="T35" s="146">
        <f>[7]DATOS!B271</f>
        <v>32.049999999999997</v>
      </c>
      <c r="U35" s="146" t="str">
        <f>[7]DATOS!C271</f>
        <v/>
      </c>
      <c r="V35" s="146"/>
      <c r="W35" s="146">
        <f>[7]DATOS!D271</f>
        <v>29.24</v>
      </c>
      <c r="X35" s="146" t="str">
        <f>[7]DATOS!E271</f>
        <v/>
      </c>
      <c r="Y35" s="146"/>
      <c r="Z35" s="146">
        <f>[7]DATOS!B319</f>
        <v>22.88</v>
      </c>
      <c r="AA35" s="146" t="str">
        <f>[7]DATOS!C319</f>
        <v/>
      </c>
      <c r="AB35" s="146">
        <f>[7]DATOS!D276</f>
        <v>40.880000000000003</v>
      </c>
      <c r="AC35" s="146">
        <f>[7]DATOS!D319</f>
        <v>26.39</v>
      </c>
      <c r="AD35" s="146" t="str">
        <f>[7]DATOS!E319</f>
        <v/>
      </c>
      <c r="AE35" s="146"/>
      <c r="AF35" s="146">
        <f>[7]DATOS!B367</f>
        <v>15.36</v>
      </c>
      <c r="AG35" s="146" t="str">
        <f>[7]DATOS!C367</f>
        <v/>
      </c>
      <c r="AH35" s="146"/>
      <c r="AI35" s="146">
        <f>[7]DATOS!D367</f>
        <v>13.3</v>
      </c>
      <c r="AJ35" s="146" t="str">
        <f>[7]DATOS!E367</f>
        <v/>
      </c>
      <c r="AK35" s="142"/>
      <c r="AL35" s="144"/>
      <c r="AM35" s="144"/>
    </row>
    <row r="36" spans="1:39" ht="18" customHeight="1">
      <c r="A36" s="145" t="s">
        <v>45</v>
      </c>
      <c r="B36" s="146">
        <f>[7]DATOS!B32</f>
        <v>100</v>
      </c>
      <c r="C36" s="146" t="str">
        <f>[7]DATOS!C32</f>
        <v/>
      </c>
      <c r="D36" s="146"/>
      <c r="E36" s="146">
        <f>[7]DATOS!D32</f>
        <v>100</v>
      </c>
      <c r="F36" s="146" t="str">
        <f>[7]DATOS!E32</f>
        <v/>
      </c>
      <c r="G36" s="146"/>
      <c r="H36" s="146">
        <f>[7]DATOS!B176</f>
        <v>29.73</v>
      </c>
      <c r="I36" s="146" t="str">
        <f>[7]DATOS!C176</f>
        <v/>
      </c>
      <c r="J36" s="146"/>
      <c r="K36" s="146">
        <f>[7]DATOS!D176</f>
        <v>28.75</v>
      </c>
      <c r="L36" s="146" t="str">
        <f>[7]DATOS!E176</f>
        <v/>
      </c>
      <c r="M36" s="146"/>
      <c r="N36" s="146">
        <f>[7]DATOS!B224</f>
        <v>6.18</v>
      </c>
      <c r="O36" s="146" t="str">
        <f>[7]DATOS!C224</f>
        <v/>
      </c>
      <c r="P36" s="146"/>
      <c r="Q36" s="146">
        <f>[7]DATOS!D224</f>
        <v>5.82</v>
      </c>
      <c r="R36" s="146" t="str">
        <f>[7]DATOS!E224</f>
        <v/>
      </c>
      <c r="S36" s="146"/>
      <c r="T36" s="146">
        <f>[7]DATOS!B272</f>
        <v>26.88</v>
      </c>
      <c r="U36" s="146" t="str">
        <f>[7]DATOS!C272</f>
        <v/>
      </c>
      <c r="V36" s="146"/>
      <c r="W36" s="146">
        <f>[7]DATOS!D272</f>
        <v>25.92</v>
      </c>
      <c r="X36" s="146" t="str">
        <f>[7]DATOS!E272</f>
        <v/>
      </c>
      <c r="Y36" s="146"/>
      <c r="Z36" s="146">
        <f>[7]DATOS!B320</f>
        <v>35.770000000000003</v>
      </c>
      <c r="AA36" s="146" t="str">
        <f>[7]DATOS!C320</f>
        <v/>
      </c>
      <c r="AB36" s="146"/>
      <c r="AC36" s="146">
        <f>[7]DATOS!D320</f>
        <v>38.22</v>
      </c>
      <c r="AD36" s="146" t="str">
        <f>[7]DATOS!E320</f>
        <v/>
      </c>
      <c r="AE36" s="146"/>
      <c r="AF36" s="146">
        <f>[7]DATOS!B368</f>
        <v>1.44</v>
      </c>
      <c r="AG36" s="146" t="str">
        <f>[7]DATOS!C368</f>
        <v/>
      </c>
      <c r="AH36" s="146"/>
      <c r="AI36" s="146">
        <f>[7]DATOS!D368</f>
        <v>1.3</v>
      </c>
      <c r="AJ36" s="146" t="str">
        <f>[7]DATOS!E368</f>
        <v/>
      </c>
      <c r="AK36" s="142"/>
      <c r="AL36" s="144"/>
      <c r="AM36" s="144"/>
    </row>
    <row r="37" spans="1:39" ht="18" customHeight="1">
      <c r="A37" s="145" t="s">
        <v>46</v>
      </c>
      <c r="B37" s="146">
        <f>[7]DATOS!B33</f>
        <v>100</v>
      </c>
      <c r="C37" s="146" t="str">
        <f>[7]DATOS!C33</f>
        <v/>
      </c>
      <c r="D37" s="146"/>
      <c r="E37" s="146">
        <f>[7]DATOS!D33</f>
        <v>100</v>
      </c>
      <c r="F37" s="146" t="str">
        <f>[7]DATOS!E33</f>
        <v/>
      </c>
      <c r="G37" s="146"/>
      <c r="H37" s="146">
        <f>[7]DATOS!B177</f>
        <v>46.33</v>
      </c>
      <c r="I37" s="146" t="str">
        <f>[7]DATOS!C177</f>
        <v/>
      </c>
      <c r="J37" s="146"/>
      <c r="K37" s="146">
        <f>[7]DATOS!D177</f>
        <v>37.89</v>
      </c>
      <c r="L37" s="146" t="str">
        <f>[7]DATOS!E177</f>
        <v/>
      </c>
      <c r="M37" s="146"/>
      <c r="N37" s="146">
        <f>[7]DATOS!B225</f>
        <v>1.89</v>
      </c>
      <c r="O37" s="146" t="str">
        <f>[7]DATOS!C225</f>
        <v/>
      </c>
      <c r="P37" s="146"/>
      <c r="Q37" s="146">
        <f>[7]DATOS!D225</f>
        <v>3.35</v>
      </c>
      <c r="R37" s="146" t="str">
        <f>[7]DATOS!E225</f>
        <v/>
      </c>
      <c r="S37" s="146"/>
      <c r="T37" s="146">
        <f>[7]DATOS!B273</f>
        <v>22.42</v>
      </c>
      <c r="U37" s="146" t="str">
        <f>[7]DATOS!C273</f>
        <v/>
      </c>
      <c r="V37" s="146"/>
      <c r="W37" s="146">
        <f>[7]DATOS!D273</f>
        <v>21.55</v>
      </c>
      <c r="X37" s="146" t="str">
        <f>[7]DATOS!E273</f>
        <v/>
      </c>
      <c r="Y37" s="146"/>
      <c r="Z37" s="146">
        <f>[7]DATOS!B321</f>
        <v>17.649999999999999</v>
      </c>
      <c r="AA37" s="146" t="str">
        <f>[7]DATOS!C321</f>
        <v/>
      </c>
      <c r="AB37" s="146">
        <f>[7]DATOS!D278</f>
        <v>14.83</v>
      </c>
      <c r="AC37" s="146">
        <f>[7]DATOS!D321</f>
        <v>29.71</v>
      </c>
      <c r="AD37" s="146" t="str">
        <f>[7]DATOS!E321</f>
        <v/>
      </c>
      <c r="AE37" s="146"/>
      <c r="AF37" s="146">
        <f>[7]DATOS!B369</f>
        <v>11.72</v>
      </c>
      <c r="AG37" s="146" t="str">
        <f>[7]DATOS!C369</f>
        <v/>
      </c>
      <c r="AH37" s="146"/>
      <c r="AI37" s="146">
        <f>[7]DATOS!D369</f>
        <v>7.5</v>
      </c>
      <c r="AJ37" s="146" t="str">
        <f>[7]DATOS!E369</f>
        <v/>
      </c>
      <c r="AK37" s="142"/>
      <c r="AL37" s="144"/>
      <c r="AM37" s="144"/>
    </row>
    <row r="38" spans="1:39" ht="18" customHeight="1">
      <c r="A38" s="145" t="s">
        <v>47</v>
      </c>
      <c r="B38" s="146">
        <f>[7]DATOS!B34</f>
        <v>100</v>
      </c>
      <c r="C38" s="146" t="str">
        <f>[7]DATOS!C34</f>
        <v/>
      </c>
      <c r="D38" s="146"/>
      <c r="E38" s="146">
        <f>[7]DATOS!D34</f>
        <v>100</v>
      </c>
      <c r="F38" s="146" t="str">
        <f>[7]DATOS!E34</f>
        <v/>
      </c>
      <c r="G38" s="146"/>
      <c r="H38" s="146">
        <f>[7]DATOS!B178</f>
        <v>29.78</v>
      </c>
      <c r="I38" s="146" t="str">
        <f>[7]DATOS!C178</f>
        <v/>
      </c>
      <c r="J38" s="146"/>
      <c r="K38" s="146">
        <f>[7]DATOS!D178</f>
        <v>29.77</v>
      </c>
      <c r="L38" s="146" t="str">
        <f>[7]DATOS!E178</f>
        <v/>
      </c>
      <c r="M38" s="146"/>
      <c r="N38" s="146">
        <f>[7]DATOS!B226</f>
        <v>1.63</v>
      </c>
      <c r="O38" s="146" t="str">
        <f>[7]DATOS!C226</f>
        <v/>
      </c>
      <c r="P38" s="146"/>
      <c r="Q38" s="146">
        <f>[7]DATOS!D226</f>
        <v>1.46</v>
      </c>
      <c r="R38" s="146" t="str">
        <f>[7]DATOS!E226</f>
        <v/>
      </c>
      <c r="S38" s="146"/>
      <c r="T38" s="146">
        <f>[7]DATOS!B274</f>
        <v>16.23</v>
      </c>
      <c r="U38" s="146" t="str">
        <f>[7]DATOS!C274</f>
        <v/>
      </c>
      <c r="V38" s="146"/>
      <c r="W38" s="146">
        <f>[7]DATOS!D274</f>
        <v>16.68</v>
      </c>
      <c r="X38" s="146" t="str">
        <f>[7]DATOS!E274</f>
        <v/>
      </c>
      <c r="Y38" s="146"/>
      <c r="Z38" s="146">
        <f>[7]DATOS!B322</f>
        <v>44.15</v>
      </c>
      <c r="AA38" s="146" t="str">
        <f>[7]DATOS!C322</f>
        <v/>
      </c>
      <c r="AB38" s="146">
        <f>[7]DATOS!D279</f>
        <v>9.1199999999999992</v>
      </c>
      <c r="AC38" s="146">
        <f>[7]DATOS!D322</f>
        <v>44.73</v>
      </c>
      <c r="AD38" s="146" t="str">
        <f>[7]DATOS!E322</f>
        <v/>
      </c>
      <c r="AE38" s="146"/>
      <c r="AF38" s="146">
        <f>[7]DATOS!B370</f>
        <v>8.2100000000000009</v>
      </c>
      <c r="AG38" s="146" t="str">
        <f>[7]DATOS!C370</f>
        <v/>
      </c>
      <c r="AH38" s="146"/>
      <c r="AI38" s="146">
        <f>[7]DATOS!D370</f>
        <v>7.35</v>
      </c>
      <c r="AJ38" s="146" t="str">
        <f>[7]DATOS!E370</f>
        <v/>
      </c>
      <c r="AK38" s="142"/>
      <c r="AL38" s="144"/>
      <c r="AM38" s="144"/>
    </row>
    <row r="39" spans="1:39" ht="18" customHeight="1">
      <c r="A39" s="145" t="s">
        <v>48</v>
      </c>
      <c r="B39" s="146">
        <f>[7]DATOS!B35</f>
        <v>100</v>
      </c>
      <c r="C39" s="146" t="str">
        <f>[7]DATOS!C35</f>
        <v/>
      </c>
      <c r="D39" s="146"/>
      <c r="E39" s="146">
        <f>[7]DATOS!D35</f>
        <v>100</v>
      </c>
      <c r="F39" s="146" t="str">
        <f>[7]DATOS!E35</f>
        <v/>
      </c>
      <c r="G39" s="146"/>
      <c r="H39" s="146">
        <f>[7]DATOS!B179</f>
        <v>5.71</v>
      </c>
      <c r="I39" s="146" t="str">
        <f>[7]DATOS!C179</f>
        <v/>
      </c>
      <c r="J39" s="146"/>
      <c r="K39" s="146">
        <f>[7]DATOS!D179</f>
        <v>2.94</v>
      </c>
      <c r="L39" s="146" t="str">
        <f>[7]DATOS!E179</f>
        <v/>
      </c>
      <c r="M39" s="146"/>
      <c r="N39" s="146">
        <f>[7]DATOS!B227</f>
        <v>6.98</v>
      </c>
      <c r="O39" s="146" t="str">
        <f>[7]DATOS!C227</f>
        <v/>
      </c>
      <c r="P39" s="146"/>
      <c r="Q39" s="146">
        <f>[7]DATOS!D227</f>
        <v>7.09</v>
      </c>
      <c r="R39" s="146" t="str">
        <f>[7]DATOS!E227</f>
        <v/>
      </c>
      <c r="S39" s="146"/>
      <c r="T39" s="146">
        <f>[7]DATOS!B275</f>
        <v>67.58</v>
      </c>
      <c r="U39" s="146" t="str">
        <f>[7]DATOS!C275</f>
        <v/>
      </c>
      <c r="V39" s="146"/>
      <c r="W39" s="146">
        <f>[7]DATOS!D275</f>
        <v>64.87</v>
      </c>
      <c r="X39" s="146" t="str">
        <f>[7]DATOS!E275</f>
        <v/>
      </c>
      <c r="Y39" s="146"/>
      <c r="Z39" s="146">
        <f>[7]DATOS!B323</f>
        <v>19.09</v>
      </c>
      <c r="AA39" s="146" t="str">
        <f>[7]DATOS!C323</f>
        <v/>
      </c>
      <c r="AB39" s="146"/>
      <c r="AC39" s="146">
        <f>[7]DATOS!D323</f>
        <v>24.56</v>
      </c>
      <c r="AD39" s="146" t="str">
        <f>[7]DATOS!E323</f>
        <v/>
      </c>
      <c r="AE39" s="146"/>
      <c r="AF39" s="146">
        <f>[7]DATOS!B371</f>
        <v>0.64</v>
      </c>
      <c r="AG39" s="146" t="str">
        <f>[7]DATOS!C371</f>
        <v/>
      </c>
      <c r="AH39" s="146"/>
      <c r="AI39" s="146">
        <f>[7]DATOS!D371</f>
        <v>0.53</v>
      </c>
      <c r="AJ39" s="146" t="str">
        <f>[7]DATOS!E371</f>
        <v/>
      </c>
      <c r="AK39" s="142"/>
      <c r="AL39" s="144"/>
      <c r="AM39" s="144"/>
    </row>
    <row r="40" spans="1:39" ht="18" customHeight="1">
      <c r="A40" s="145" t="s">
        <v>49</v>
      </c>
      <c r="B40" s="146">
        <f>[7]DATOS!B36</f>
        <v>100</v>
      </c>
      <c r="C40" s="146" t="str">
        <f>[7]DATOS!C36</f>
        <v/>
      </c>
      <c r="D40" s="146"/>
      <c r="E40" s="146">
        <f>[7]DATOS!D36</f>
        <v>100</v>
      </c>
      <c r="F40" s="146" t="str">
        <f>[7]DATOS!E36</f>
        <v/>
      </c>
      <c r="G40" s="146"/>
      <c r="H40" s="146">
        <f>[7]DATOS!B180</f>
        <v>23.85</v>
      </c>
      <c r="I40" s="146" t="str">
        <f>[7]DATOS!C180</f>
        <v/>
      </c>
      <c r="J40" s="146"/>
      <c r="K40" s="146">
        <f>[7]DATOS!D180</f>
        <v>23.86</v>
      </c>
      <c r="L40" s="146" t="str">
        <f>[7]DATOS!E180</f>
        <v/>
      </c>
      <c r="M40" s="146"/>
      <c r="N40" s="146">
        <f>[7]DATOS!B228</f>
        <v>4.5199999999999996</v>
      </c>
      <c r="O40" s="146" t="str">
        <f>[7]DATOS!C228</f>
        <v/>
      </c>
      <c r="P40" s="146"/>
      <c r="Q40" s="146">
        <f>[7]DATOS!D228</f>
        <v>5.12</v>
      </c>
      <c r="R40" s="146" t="str">
        <f>[7]DATOS!E228</f>
        <v/>
      </c>
      <c r="S40" s="146"/>
      <c r="T40" s="146">
        <f>[7]DATOS!B276</f>
        <v>42.8</v>
      </c>
      <c r="U40" s="146" t="str">
        <f>[7]DATOS!C276</f>
        <v/>
      </c>
      <c r="V40" s="146"/>
      <c r="W40" s="146">
        <f>[7]DATOS!D276</f>
        <v>40.880000000000003</v>
      </c>
      <c r="X40" s="146" t="str">
        <f>[7]DATOS!E276</f>
        <v/>
      </c>
      <c r="Y40" s="146"/>
      <c r="Z40" s="146">
        <f>[7]DATOS!B324</f>
        <v>27.83</v>
      </c>
      <c r="AA40" s="146" t="str">
        <f>[7]DATOS!C324</f>
        <v/>
      </c>
      <c r="AB40" s="146">
        <f>[7]DATOS!D281</f>
        <v>0</v>
      </c>
      <c r="AC40" s="146">
        <f>[7]DATOS!D324</f>
        <v>28.78</v>
      </c>
      <c r="AD40" s="146" t="str">
        <f>[7]DATOS!E324</f>
        <v/>
      </c>
      <c r="AE40" s="146"/>
      <c r="AF40" s="146">
        <f>[7]DATOS!B372</f>
        <v>1</v>
      </c>
      <c r="AG40" s="146" t="str">
        <f>[7]DATOS!C372</f>
        <v/>
      </c>
      <c r="AH40" s="146"/>
      <c r="AI40" s="146">
        <f>[7]DATOS!D372</f>
        <v>1.36</v>
      </c>
      <c r="AJ40" s="146" t="str">
        <f>[7]DATOS!E372</f>
        <v/>
      </c>
      <c r="AK40" s="142"/>
      <c r="AL40" s="144"/>
      <c r="AM40" s="144"/>
    </row>
    <row r="41" spans="1:39" ht="18" customHeight="1">
      <c r="A41" s="145" t="s">
        <v>50</v>
      </c>
      <c r="B41" s="146">
        <f>[7]DATOS!B37</f>
        <v>100</v>
      </c>
      <c r="C41" s="146" t="str">
        <f>[7]DATOS!C37</f>
        <v/>
      </c>
      <c r="D41" s="146"/>
      <c r="E41" s="146">
        <f>[7]DATOS!D37</f>
        <v>100</v>
      </c>
      <c r="F41" s="146" t="str">
        <f>[7]DATOS!E37</f>
        <v/>
      </c>
      <c r="G41" s="146"/>
      <c r="H41" s="146">
        <f>[7]DATOS!B181</f>
        <v>46.26</v>
      </c>
      <c r="I41" s="146" t="str">
        <f>[7]DATOS!C181</f>
        <v/>
      </c>
      <c r="J41" s="146"/>
      <c r="K41" s="146">
        <f>[7]DATOS!D181</f>
        <v>49.63</v>
      </c>
      <c r="L41" s="146" t="str">
        <f>[7]DATOS!E181</f>
        <v/>
      </c>
      <c r="M41" s="146"/>
      <c r="N41" s="146">
        <f>[7]DATOS!B229</f>
        <v>1.44</v>
      </c>
      <c r="O41" s="146" t="str">
        <f>[7]DATOS!C229</f>
        <v/>
      </c>
      <c r="P41" s="146"/>
      <c r="Q41" s="146">
        <f>[7]DATOS!D229</f>
        <v>1.99</v>
      </c>
      <c r="R41" s="146" t="str">
        <f>[7]DATOS!E229</f>
        <v/>
      </c>
      <c r="S41" s="146"/>
      <c r="T41" s="146">
        <f>[7]DATOS!B277</f>
        <v>22.79</v>
      </c>
      <c r="U41" s="146" t="str">
        <f>[7]DATOS!C277</f>
        <v/>
      </c>
      <c r="V41" s="146"/>
      <c r="W41" s="146">
        <f>[7]DATOS!D277</f>
        <v>22.78</v>
      </c>
      <c r="X41" s="146" t="str">
        <f>[7]DATOS!E277</f>
        <v/>
      </c>
      <c r="Y41" s="146"/>
      <c r="Z41" s="146">
        <f>[7]DATOS!B325</f>
        <v>26.36</v>
      </c>
      <c r="AA41" s="146" t="str">
        <f>[7]DATOS!C325</f>
        <v/>
      </c>
      <c r="AB41" s="146">
        <f>[7]DATOS!D282</f>
        <v>0</v>
      </c>
      <c r="AC41" s="146">
        <f>[7]DATOS!D325</f>
        <v>23.69</v>
      </c>
      <c r="AD41" s="146" t="str">
        <f>[7]DATOS!E325</f>
        <v/>
      </c>
      <c r="AE41" s="146"/>
      <c r="AF41" s="146">
        <f>[7]DATOS!B373</f>
        <v>3.15</v>
      </c>
      <c r="AG41" s="146" t="str">
        <f>[7]DATOS!C373</f>
        <v/>
      </c>
      <c r="AH41" s="146"/>
      <c r="AI41" s="146">
        <f>[7]DATOS!D373</f>
        <v>1.92</v>
      </c>
      <c r="AJ41" s="146" t="str">
        <f>[7]DATOS!E373</f>
        <v/>
      </c>
      <c r="AK41" s="142"/>
      <c r="AL41" s="144"/>
      <c r="AM41" s="144"/>
    </row>
    <row r="42" spans="1:39" ht="18" customHeight="1">
      <c r="A42" s="145" t="s">
        <v>51</v>
      </c>
      <c r="B42" s="146">
        <f>[7]DATOS!B38</f>
        <v>100</v>
      </c>
      <c r="C42" s="146" t="str">
        <f>[7]DATOS!C38</f>
        <v/>
      </c>
      <c r="D42" s="146"/>
      <c r="E42" s="146">
        <f>[7]DATOS!D38</f>
        <v>100</v>
      </c>
      <c r="F42" s="146" t="str">
        <f>[7]DATOS!E38</f>
        <v/>
      </c>
      <c r="G42" s="146"/>
      <c r="H42" s="146">
        <f>[7]DATOS!B182</f>
        <v>29.16</v>
      </c>
      <c r="I42" s="146" t="str">
        <f>[7]DATOS!C182</f>
        <v/>
      </c>
      <c r="J42" s="146"/>
      <c r="K42" s="146">
        <f>[7]DATOS!D182</f>
        <v>28.74</v>
      </c>
      <c r="L42" s="146" t="str">
        <f>[7]DATOS!E182</f>
        <v/>
      </c>
      <c r="M42" s="146"/>
      <c r="N42" s="146">
        <f>[7]DATOS!B230</f>
        <v>1.79</v>
      </c>
      <c r="O42" s="146" t="str">
        <f>[7]DATOS!C230</f>
        <v/>
      </c>
      <c r="P42" s="146"/>
      <c r="Q42" s="146">
        <f>[7]DATOS!D230</f>
        <v>2.2000000000000002</v>
      </c>
      <c r="R42" s="146" t="str">
        <f>[7]DATOS!E230</f>
        <v/>
      </c>
      <c r="S42" s="146"/>
      <c r="T42" s="146">
        <f>[7]DATOS!B278</f>
        <v>13.87</v>
      </c>
      <c r="U42" s="146" t="str">
        <f>[7]DATOS!C278</f>
        <v/>
      </c>
      <c r="V42" s="146"/>
      <c r="W42" s="146">
        <f>[7]DATOS!D278</f>
        <v>14.83</v>
      </c>
      <c r="X42" s="146" t="str">
        <f>[7]DATOS!E278</f>
        <v/>
      </c>
      <c r="Y42" s="146"/>
      <c r="Z42" s="146">
        <f>[7]DATOS!B326</f>
        <v>49.18</v>
      </c>
      <c r="AA42" s="146" t="str">
        <f>[7]DATOS!C326</f>
        <v/>
      </c>
      <c r="AB42" s="146">
        <f>[7]DATOS!D283</f>
        <v>0</v>
      </c>
      <c r="AC42" s="146">
        <f>[7]DATOS!D326</f>
        <v>49.16</v>
      </c>
      <c r="AD42" s="146" t="str">
        <f>[7]DATOS!E326</f>
        <v/>
      </c>
      <c r="AE42" s="146"/>
      <c r="AF42" s="146">
        <f>[7]DATOS!B374</f>
        <v>5.99</v>
      </c>
      <c r="AG42" s="146" t="str">
        <f>[7]DATOS!C374</f>
        <v/>
      </c>
      <c r="AH42" s="146"/>
      <c r="AI42" s="146">
        <f>[7]DATOS!D374</f>
        <v>5.07</v>
      </c>
      <c r="AJ42" s="146" t="str">
        <f>[7]DATOS!E374</f>
        <v/>
      </c>
      <c r="AK42" s="142"/>
      <c r="AL42" s="144"/>
      <c r="AM42" s="144"/>
    </row>
    <row r="43" spans="1:39" ht="18" customHeight="1">
      <c r="A43" s="145" t="s">
        <v>52</v>
      </c>
      <c r="B43" s="146">
        <f>[7]DATOS!B39</f>
        <v>100</v>
      </c>
      <c r="C43" s="146" t="str">
        <f>[7]DATOS!C39</f>
        <v/>
      </c>
      <c r="D43" s="146"/>
      <c r="E43" s="146">
        <f>[7]DATOS!D39</f>
        <v>100</v>
      </c>
      <c r="F43" s="78" t="s">
        <v>25</v>
      </c>
      <c r="G43" s="78"/>
      <c r="H43" s="146">
        <f>[7]DATOS!B183</f>
        <v>37.47</v>
      </c>
      <c r="I43" s="146" t="str">
        <f>[7]DATOS!C183</f>
        <v/>
      </c>
      <c r="J43" s="146"/>
      <c r="K43" s="146">
        <f>[7]DATOS!D183</f>
        <v>38.47</v>
      </c>
      <c r="L43" s="78" t="s">
        <v>25</v>
      </c>
      <c r="M43" s="146"/>
      <c r="N43" s="146">
        <f>[7]DATOS!B231</f>
        <v>1.3</v>
      </c>
      <c r="O43" s="146" t="str">
        <f>[7]DATOS!C231</f>
        <v/>
      </c>
      <c r="P43" s="146"/>
      <c r="Q43" s="146">
        <f>[7]DATOS!D231</f>
        <v>0</v>
      </c>
      <c r="R43" s="146" t="str">
        <f>[7]DATOS!E231</f>
        <v/>
      </c>
      <c r="S43" s="146"/>
      <c r="T43" s="146">
        <f>[7]DATOS!B279</f>
        <v>8.9600000000000009</v>
      </c>
      <c r="U43" s="146" t="str">
        <f>[7]DATOS!C279</f>
        <v/>
      </c>
      <c r="V43" s="146"/>
      <c r="W43" s="146">
        <f>[7]DATOS!D279</f>
        <v>9.1199999999999992</v>
      </c>
      <c r="X43" s="78" t="s">
        <v>25</v>
      </c>
      <c r="Y43" s="146"/>
      <c r="Z43" s="146">
        <f>[7]DATOS!B327</f>
        <v>50.02</v>
      </c>
      <c r="AA43" s="146" t="str">
        <f>[7]DATOS!C327</f>
        <v/>
      </c>
      <c r="AB43" s="146">
        <f>[7]DATOS!D284</f>
        <v>0</v>
      </c>
      <c r="AC43" s="146">
        <f>[7]DATOS!D327</f>
        <v>50.05</v>
      </c>
      <c r="AD43" s="78" t="s">
        <v>25</v>
      </c>
      <c r="AE43" s="146"/>
      <c r="AF43" s="146">
        <f>[7]DATOS!B375</f>
        <v>2.2400000000000002</v>
      </c>
      <c r="AG43" s="146" t="str">
        <f>[7]DATOS!C375</f>
        <v/>
      </c>
      <c r="AH43" s="146"/>
      <c r="AI43" s="146">
        <f>[7]DATOS!D375</f>
        <v>2.36</v>
      </c>
      <c r="AJ43" s="78" t="s">
        <v>25</v>
      </c>
      <c r="AK43" s="142"/>
      <c r="AL43" s="144"/>
      <c r="AM43" s="144"/>
    </row>
    <row r="44" spans="1:39" ht="18" customHeight="1">
      <c r="A44" s="145" t="s">
        <v>139</v>
      </c>
      <c r="B44" s="146">
        <f>[7]DATOS!B40</f>
        <v>100</v>
      </c>
      <c r="C44" s="78" t="s">
        <v>25</v>
      </c>
      <c r="D44" s="78"/>
      <c r="E44" s="77" t="s">
        <v>133</v>
      </c>
      <c r="F44" s="146" t="str">
        <f>[7]DATOS!E40</f>
        <v/>
      </c>
      <c r="G44" s="146"/>
      <c r="H44" s="146">
        <f>[7]DATOS!B184</f>
        <v>24.44</v>
      </c>
      <c r="I44" s="78" t="s">
        <v>25</v>
      </c>
      <c r="J44" s="146"/>
      <c r="K44" s="77" t="s">
        <v>133</v>
      </c>
      <c r="L44" s="146" t="str">
        <f>[7]DATOS!E184</f>
        <v/>
      </c>
      <c r="M44" s="146"/>
      <c r="N44" s="146">
        <f>[7]DATOS!B232</f>
        <v>3.2</v>
      </c>
      <c r="O44" s="78" t="s">
        <v>25</v>
      </c>
      <c r="P44" s="146"/>
      <c r="Q44" s="77" t="s">
        <v>133</v>
      </c>
      <c r="R44" s="146" t="str">
        <f>[7]DATOS!E232</f>
        <v/>
      </c>
      <c r="S44" s="146"/>
      <c r="T44" s="146">
        <f>[7]DATOS!B280</f>
        <v>11.13</v>
      </c>
      <c r="U44" s="78" t="s">
        <v>25</v>
      </c>
      <c r="V44" s="146"/>
      <c r="W44" s="77" t="s">
        <v>133</v>
      </c>
      <c r="X44" s="146" t="str">
        <f>[7]DATOS!E280</f>
        <v/>
      </c>
      <c r="Y44" s="146"/>
      <c r="Z44" s="146">
        <f>[7]DATOS!B328</f>
        <v>48.86</v>
      </c>
      <c r="AA44" s="78" t="s">
        <v>25</v>
      </c>
      <c r="AB44" s="146">
        <f>[7]DATOS!D285</f>
        <v>0</v>
      </c>
      <c r="AC44" s="77" t="s">
        <v>133</v>
      </c>
      <c r="AD44" s="146" t="str">
        <f>[7]DATOS!E328</f>
        <v/>
      </c>
      <c r="AE44" s="146"/>
      <c r="AF44" s="146">
        <f>[7]DATOS!B376</f>
        <v>12.36</v>
      </c>
      <c r="AG44" s="78" t="s">
        <v>25</v>
      </c>
      <c r="AH44" s="146"/>
      <c r="AI44" s="77" t="s">
        <v>133</v>
      </c>
      <c r="AJ44" s="146" t="str">
        <f>[7]DATOS!E376</f>
        <v/>
      </c>
      <c r="AK44" s="144"/>
      <c r="AL44" s="144"/>
      <c r="AM44" s="144"/>
    </row>
    <row r="45" spans="1:39">
      <c r="A45" s="151"/>
      <c r="B45" s="149"/>
      <c r="C45" s="152"/>
      <c r="D45" s="152"/>
      <c r="E45" s="149"/>
      <c r="F45" s="153"/>
      <c r="G45" s="153"/>
      <c r="H45" s="154"/>
      <c r="I45" s="154"/>
      <c r="J45" s="154"/>
      <c r="L45" s="154"/>
      <c r="M45" s="153"/>
      <c r="N45" s="154"/>
      <c r="O45" s="154"/>
      <c r="P45" s="154"/>
      <c r="Q45" s="154"/>
      <c r="R45" s="154"/>
      <c r="S45" s="153"/>
      <c r="T45" s="154"/>
      <c r="U45" s="154"/>
      <c r="V45" s="154"/>
      <c r="W45" s="154"/>
      <c r="X45" s="154"/>
      <c r="Y45" s="153"/>
      <c r="Z45" s="154"/>
      <c r="AA45" s="154"/>
      <c r="AD45" s="154"/>
      <c r="AE45" s="153"/>
      <c r="AF45" s="154"/>
      <c r="AG45" s="154"/>
      <c r="AH45" s="154"/>
      <c r="AI45" s="154"/>
      <c r="AK45" s="144"/>
      <c r="AM45" s="144"/>
    </row>
    <row r="46" spans="1:39" ht="10.199999999999999" customHeight="1">
      <c r="A46" s="408"/>
      <c r="B46" s="408"/>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row>
    <row r="47" spans="1:39" s="148" customFormat="1" ht="12.6" customHeight="1">
      <c r="A47" s="155" t="s">
        <v>55</v>
      </c>
      <c r="B47" s="155"/>
      <c r="C47" s="118"/>
      <c r="D47" s="118"/>
      <c r="E47" s="118"/>
      <c r="F47" s="118"/>
      <c r="G47" s="118"/>
      <c r="H47" s="118"/>
      <c r="I47" s="118"/>
      <c r="J47" s="118"/>
      <c r="K47" s="118"/>
      <c r="L47" s="118"/>
      <c r="M47" s="118"/>
      <c r="N47" s="118"/>
      <c r="O47" s="118"/>
      <c r="P47" s="118"/>
      <c r="Q47" s="118"/>
    </row>
    <row r="48" spans="1:39" s="148" customFormat="1" ht="12.6" customHeight="1">
      <c r="A48" s="155" t="s">
        <v>69</v>
      </c>
      <c r="B48" s="155"/>
      <c r="C48" s="118"/>
      <c r="D48" s="118"/>
      <c r="E48" s="118"/>
      <c r="F48" s="118"/>
      <c r="G48" s="118"/>
      <c r="H48" s="118"/>
      <c r="I48" s="118"/>
      <c r="J48" s="118"/>
      <c r="K48" s="118"/>
      <c r="L48" s="118"/>
      <c r="M48" s="118"/>
      <c r="N48" s="118"/>
      <c r="O48" s="118"/>
      <c r="P48" s="118"/>
      <c r="Q48" s="118"/>
    </row>
    <row r="49" spans="1:36" s="148" customFormat="1" ht="24.75" customHeight="1">
      <c r="A49" s="407" t="s">
        <v>140</v>
      </c>
      <c r="B49" s="407"/>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row>
    <row r="50" spans="1:36" ht="12.6" customHeight="1">
      <c r="A50" s="155" t="s">
        <v>152</v>
      </c>
      <c r="B50" s="155"/>
    </row>
    <row r="51" spans="1:36" ht="10.199999999999999" customHeight="1">
      <c r="A51" s="156" t="s">
        <v>153</v>
      </c>
      <c r="B51" s="156"/>
      <c r="C51" s="156"/>
      <c r="D51" s="156"/>
      <c r="E51" s="156"/>
      <c r="F51" s="156"/>
      <c r="G51" s="156"/>
      <c r="H51" s="156"/>
      <c r="I51" s="156"/>
      <c r="J51" s="157"/>
      <c r="K51" s="157"/>
      <c r="L51" s="157"/>
      <c r="M51" s="157"/>
      <c r="N51" s="157"/>
      <c r="O51" s="157"/>
      <c r="P51" s="157"/>
      <c r="Q51" s="157"/>
    </row>
  </sheetData>
  <mergeCells count="27">
    <mergeCell ref="A1:H1"/>
    <mergeCell ref="A2:J2"/>
    <mergeCell ref="W2:AJ3"/>
    <mergeCell ref="A3:J3"/>
    <mergeCell ref="A10:A13"/>
    <mergeCell ref="B10:F10"/>
    <mergeCell ref="H10:W10"/>
    <mergeCell ref="Z10:AD10"/>
    <mergeCell ref="AF10:AJ10"/>
    <mergeCell ref="H11:R11"/>
    <mergeCell ref="T11:W12"/>
    <mergeCell ref="H12:L12"/>
    <mergeCell ref="N12:R12"/>
    <mergeCell ref="B13:C13"/>
    <mergeCell ref="E13:F13"/>
    <mergeCell ref="H13:I13"/>
    <mergeCell ref="K13:L13"/>
    <mergeCell ref="N13:O13"/>
    <mergeCell ref="Q13:R13"/>
    <mergeCell ref="T13:U13"/>
    <mergeCell ref="A49:AJ49"/>
    <mergeCell ref="W13:X13"/>
    <mergeCell ref="Z13:AA13"/>
    <mergeCell ref="AC13:AD13"/>
    <mergeCell ref="AF13:AG13"/>
    <mergeCell ref="AI13:AJ13"/>
    <mergeCell ref="A46:AJ46"/>
  </mergeCells>
  <pageMargins left="0.39370078740157483" right="0" top="0.39370078740157483" bottom="0" header="0" footer="0"/>
  <pageSetup paperSize="9" scale="80" orientation="portrait" r:id="rId1"/>
  <headerFooter alignWithMargins="0"/>
  <ignoredErrors>
    <ignoredError sqref="C18 O18 U18 U30 AA30 C3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1D762-FF6D-4E44-A69C-CE6B2C477F89}">
  <sheetPr>
    <pageSetUpPr fitToPage="1"/>
  </sheetPr>
  <dimension ref="A1:AK48"/>
  <sheetViews>
    <sheetView zoomScaleNormal="100" workbookViewId="0">
      <selection sqref="A1:H1"/>
    </sheetView>
  </sheetViews>
  <sheetFormatPr baseColWidth="10" defaultColWidth="5.5546875" defaultRowHeight="10.199999999999999"/>
  <cols>
    <col min="1" max="1" width="23.5546875" style="114" customWidth="1"/>
    <col min="2" max="2" width="5.6640625" style="114" customWidth="1"/>
    <col min="3" max="3" width="2.6640625" style="114" customWidth="1"/>
    <col min="4" max="4" width="0.6640625" style="114" customWidth="1"/>
    <col min="5" max="5" width="5.6640625" style="114" customWidth="1"/>
    <col min="6" max="6" width="2.6640625" style="114" customWidth="1"/>
    <col min="7" max="7" width="1.33203125" style="114" customWidth="1"/>
    <col min="8" max="8" width="5.6640625" style="114" customWidth="1"/>
    <col min="9" max="9" width="2.6640625" style="114" customWidth="1"/>
    <col min="10" max="10" width="0.6640625" style="114" customWidth="1"/>
    <col min="11" max="11" width="5.6640625" style="114" customWidth="1"/>
    <col min="12" max="12" width="2.6640625" style="114" customWidth="1"/>
    <col min="13" max="13" width="1.33203125" style="114" customWidth="1"/>
    <col min="14" max="14" width="5.6640625" style="114" customWidth="1"/>
    <col min="15" max="15" width="2.6640625" style="114" customWidth="1"/>
    <col min="16" max="16" width="0.6640625" style="114" customWidth="1"/>
    <col min="17" max="17" width="5.6640625" style="114" customWidth="1"/>
    <col min="18" max="18" width="2.6640625" style="114" customWidth="1"/>
    <col min="19" max="19" width="1.33203125" style="114" customWidth="1"/>
    <col min="20" max="20" width="5.6640625" style="114" customWidth="1"/>
    <col min="21" max="21" width="2.6640625" style="114" customWidth="1"/>
    <col min="22" max="22" width="0.6640625" style="114" customWidth="1"/>
    <col min="23" max="23" width="5.6640625" style="114" customWidth="1"/>
    <col min="24" max="24" width="2.6640625" style="114" customWidth="1"/>
    <col min="25" max="25" width="1.33203125" style="114" customWidth="1"/>
    <col min="26" max="26" width="5.5546875" style="114"/>
    <col min="27" max="27" width="5.33203125" style="114" customWidth="1"/>
    <col min="28" max="28" width="1.44140625" style="114" customWidth="1"/>
    <col min="29" max="29" width="5.5546875" style="114"/>
    <col min="30" max="30" width="1.44140625" style="114" customWidth="1"/>
    <col min="31" max="31" width="5.6640625" style="114" customWidth="1"/>
    <col min="32" max="32" width="1.44140625" style="114" customWidth="1"/>
    <col min="33" max="33" width="5.5546875" style="114"/>
    <col min="34" max="34" width="1.44140625" style="114" customWidth="1"/>
    <col min="35" max="35" width="5.6640625" style="114" customWidth="1"/>
    <col min="36" max="36" width="1.44140625" style="114" customWidth="1"/>
    <col min="37" max="37" width="10.6640625" style="114" customWidth="1"/>
    <col min="38" max="38" width="4" style="114" customWidth="1"/>
    <col min="39" max="16384" width="5.5546875" style="114"/>
  </cols>
  <sheetData>
    <row r="1" spans="1:37" ht="15" customHeight="1">
      <c r="A1" s="427" t="s">
        <v>20</v>
      </c>
      <c r="B1" s="427"/>
      <c r="C1" s="427"/>
      <c r="D1" s="427"/>
      <c r="E1" s="427"/>
      <c r="F1" s="427"/>
      <c r="G1" s="427"/>
      <c r="H1" s="427"/>
      <c r="I1" s="158"/>
      <c r="J1" s="158"/>
      <c r="L1" s="159"/>
      <c r="M1" s="160" t="s">
        <v>70</v>
      </c>
      <c r="O1" s="90"/>
      <c r="P1" s="90"/>
      <c r="Q1" s="90"/>
      <c r="R1" s="90"/>
      <c r="S1" s="90"/>
      <c r="T1" s="90"/>
      <c r="U1" s="90"/>
      <c r="V1" s="90"/>
      <c r="W1" s="90"/>
      <c r="X1" s="90"/>
    </row>
    <row r="2" spans="1:37" ht="12.75" customHeight="1">
      <c r="A2" s="428"/>
      <c r="B2" s="429"/>
      <c r="C2" s="429"/>
      <c r="D2" s="429"/>
      <c r="E2" s="429"/>
      <c r="F2" s="429"/>
      <c r="G2" s="429"/>
      <c r="H2" s="429"/>
      <c r="I2" s="88"/>
      <c r="J2" s="88"/>
      <c r="L2" s="159"/>
      <c r="M2" s="430" t="s">
        <v>10</v>
      </c>
      <c r="N2" s="431"/>
      <c r="O2" s="431"/>
      <c r="P2" s="431"/>
      <c r="Q2" s="431"/>
      <c r="R2" s="431"/>
      <c r="S2" s="431"/>
      <c r="T2" s="431"/>
      <c r="U2" s="431"/>
      <c r="V2" s="431"/>
      <c r="W2" s="431"/>
      <c r="X2" s="431"/>
    </row>
    <row r="3" spans="1:37" ht="12.75" customHeight="1">
      <c r="A3" s="428"/>
      <c r="B3" s="429"/>
      <c r="C3" s="429"/>
      <c r="D3" s="429"/>
      <c r="E3" s="429"/>
      <c r="F3" s="429"/>
      <c r="G3" s="429"/>
      <c r="H3" s="429"/>
      <c r="I3" s="88"/>
      <c r="J3" s="88"/>
      <c r="K3" s="159"/>
      <c r="L3" s="159"/>
      <c r="M3" s="431"/>
      <c r="N3" s="431"/>
      <c r="O3" s="431"/>
      <c r="P3" s="431"/>
      <c r="Q3" s="431"/>
      <c r="R3" s="431"/>
      <c r="S3" s="431"/>
      <c r="T3" s="431"/>
      <c r="U3" s="431"/>
      <c r="V3" s="431"/>
      <c r="W3" s="431"/>
      <c r="X3" s="431"/>
    </row>
    <row r="4" spans="1:37" ht="12.75" customHeight="1">
      <c r="F4" s="161"/>
      <c r="G4" s="161"/>
      <c r="I4" s="88"/>
      <c r="J4" s="88"/>
      <c r="K4" s="159"/>
      <c r="L4" s="159"/>
      <c r="M4" s="159"/>
      <c r="N4" s="159"/>
      <c r="O4" s="159"/>
      <c r="P4" s="159"/>
      <c r="Q4" s="159"/>
      <c r="R4" s="159"/>
      <c r="S4" s="159"/>
      <c r="T4" s="159"/>
      <c r="U4" s="159"/>
      <c r="V4" s="159"/>
      <c r="W4" s="159"/>
      <c r="X4" s="162"/>
    </row>
    <row r="5" spans="1:37" ht="12.75" customHeight="1">
      <c r="F5" s="161"/>
      <c r="G5" s="161"/>
      <c r="I5" s="88"/>
      <c r="J5" s="88"/>
      <c r="K5" s="159"/>
      <c r="L5" s="159"/>
      <c r="M5" s="159"/>
      <c r="N5" s="159"/>
      <c r="O5" s="159"/>
      <c r="P5" s="159"/>
      <c r="Q5" s="159"/>
      <c r="R5" s="159"/>
      <c r="S5" s="159"/>
      <c r="T5" s="159"/>
      <c r="U5" s="159"/>
      <c r="V5" s="159"/>
      <c r="W5" s="159"/>
      <c r="X5" s="159"/>
    </row>
    <row r="6" spans="1:37" ht="12.75" customHeight="1">
      <c r="F6" s="161"/>
      <c r="G6" s="161"/>
      <c r="I6" s="88"/>
      <c r="J6" s="88"/>
      <c r="K6" s="159"/>
      <c r="L6" s="159"/>
      <c r="M6" s="159"/>
      <c r="N6" s="159"/>
      <c r="O6" s="159"/>
      <c r="P6" s="159"/>
      <c r="Q6" s="159"/>
      <c r="R6" s="159"/>
      <c r="S6" s="159"/>
      <c r="T6" s="159"/>
      <c r="U6" s="159"/>
      <c r="V6" s="159"/>
      <c r="W6" s="159"/>
      <c r="X6" s="159"/>
    </row>
    <row r="7" spans="1:37" ht="12.75" customHeight="1">
      <c r="F7" s="161"/>
      <c r="G7" s="161"/>
      <c r="I7" s="88"/>
      <c r="J7" s="88"/>
      <c r="K7" s="159"/>
      <c r="L7" s="159"/>
      <c r="M7" s="159"/>
      <c r="N7" s="159"/>
      <c r="O7" s="159"/>
      <c r="P7" s="159"/>
      <c r="Q7" s="159"/>
      <c r="R7" s="159"/>
      <c r="S7" s="159"/>
      <c r="T7" s="159"/>
      <c r="U7" s="159"/>
      <c r="V7" s="159"/>
      <c r="W7" s="159"/>
      <c r="X7" s="159"/>
    </row>
    <row r="8" spans="1:37" ht="13.5" customHeight="1" thickBot="1">
      <c r="B8" s="163" t="s">
        <v>141</v>
      </c>
      <c r="C8" s="164"/>
      <c r="D8" s="164"/>
      <c r="E8" s="164"/>
      <c r="F8" s="164"/>
      <c r="G8" s="164"/>
      <c r="H8" s="164"/>
      <c r="I8" s="164"/>
      <c r="J8" s="164"/>
      <c r="K8" s="164"/>
      <c r="L8" s="164"/>
      <c r="M8" s="164"/>
      <c r="N8" s="164"/>
      <c r="O8" s="164"/>
      <c r="P8" s="164"/>
      <c r="Q8" s="164"/>
      <c r="R8" s="164"/>
      <c r="S8" s="164"/>
      <c r="T8" s="164"/>
      <c r="U8" s="164"/>
      <c r="V8" s="164"/>
      <c r="W8" s="164"/>
      <c r="X8" s="165"/>
      <c r="Y8" s="161"/>
    </row>
    <row r="9" spans="1:37" ht="22.5" customHeight="1">
      <c r="A9" s="428"/>
      <c r="B9" s="432" t="s">
        <v>60</v>
      </c>
      <c r="C9" s="433"/>
      <c r="D9" s="433"/>
      <c r="E9" s="433"/>
      <c r="F9" s="166"/>
      <c r="G9" s="93"/>
      <c r="H9" s="432" t="s">
        <v>71</v>
      </c>
      <c r="I9" s="433"/>
      <c r="J9" s="433"/>
      <c r="K9" s="433"/>
      <c r="L9" s="433"/>
      <c r="M9" s="96"/>
      <c r="N9" s="432" t="s">
        <v>72</v>
      </c>
      <c r="O9" s="433"/>
      <c r="P9" s="433"/>
      <c r="Q9" s="433"/>
      <c r="R9" s="433"/>
      <c r="S9" s="96"/>
      <c r="T9" s="432" t="s">
        <v>73</v>
      </c>
      <c r="U9" s="433"/>
      <c r="V9" s="433"/>
      <c r="W9" s="433"/>
      <c r="X9" s="434"/>
      <c r="Y9" s="159"/>
      <c r="Z9" s="159"/>
      <c r="AA9" s="159"/>
      <c r="AB9" s="159"/>
      <c r="AC9" s="159"/>
      <c r="AD9" s="159"/>
      <c r="AE9" s="159"/>
      <c r="AF9" s="159"/>
      <c r="AG9" s="159"/>
      <c r="AH9" s="159"/>
      <c r="AI9" s="159"/>
    </row>
    <row r="10" spans="1:37" ht="18.75" customHeight="1">
      <c r="A10" s="428"/>
      <c r="B10" s="425">
        <v>2018</v>
      </c>
      <c r="C10" s="425">
        <v>2016</v>
      </c>
      <c r="D10" s="96"/>
      <c r="E10" s="425">
        <v>2022</v>
      </c>
      <c r="F10" s="425">
        <v>2020</v>
      </c>
      <c r="G10" s="96"/>
      <c r="H10" s="426">
        <v>2018</v>
      </c>
      <c r="I10" s="426">
        <v>2016</v>
      </c>
      <c r="J10" s="96"/>
      <c r="K10" s="425">
        <v>2022</v>
      </c>
      <c r="L10" s="425">
        <v>2020</v>
      </c>
      <c r="M10" s="96"/>
      <c r="N10" s="425">
        <v>2018</v>
      </c>
      <c r="O10" s="425">
        <v>2016</v>
      </c>
      <c r="P10" s="96"/>
      <c r="Q10" s="425">
        <v>2022</v>
      </c>
      <c r="R10" s="425">
        <v>2020</v>
      </c>
      <c r="S10" s="96"/>
      <c r="T10" s="425">
        <v>2018</v>
      </c>
      <c r="U10" s="425"/>
      <c r="V10" s="96"/>
      <c r="W10" s="425">
        <v>2022</v>
      </c>
      <c r="X10" s="425">
        <v>2020</v>
      </c>
      <c r="Y10" s="159"/>
      <c r="Z10" s="159"/>
    </row>
    <row r="11" spans="1:37" ht="9" customHeight="1">
      <c r="B11" s="96"/>
      <c r="C11" s="96"/>
      <c r="D11" s="96"/>
      <c r="E11" s="96"/>
      <c r="F11" s="96"/>
      <c r="G11" s="96"/>
      <c r="H11" s="96"/>
      <c r="I11" s="96"/>
      <c r="J11" s="96"/>
      <c r="K11" s="96"/>
      <c r="L11" s="96"/>
      <c r="M11" s="96"/>
      <c r="N11" s="96"/>
      <c r="O11" s="96"/>
      <c r="P11" s="96"/>
      <c r="Q11" s="96"/>
      <c r="R11" s="96"/>
      <c r="S11" s="96"/>
      <c r="T11" s="96"/>
      <c r="U11" s="96"/>
      <c r="V11" s="96"/>
      <c r="W11" s="96"/>
      <c r="X11" s="88"/>
      <c r="Y11" s="159"/>
      <c r="Z11" s="159"/>
    </row>
    <row r="12" spans="1:37" ht="18" customHeight="1">
      <c r="A12" s="167" t="s">
        <v>24</v>
      </c>
      <c r="B12" s="168">
        <v>100</v>
      </c>
      <c r="C12" s="169" t="s">
        <v>25</v>
      </c>
      <c r="D12" s="169"/>
      <c r="E12" s="169" t="s">
        <v>133</v>
      </c>
      <c r="F12" s="168" t="s">
        <v>88</v>
      </c>
      <c r="G12" s="168"/>
      <c r="H12" s="170">
        <v>96.23</v>
      </c>
      <c r="I12" s="169" t="s">
        <v>25</v>
      </c>
      <c r="J12" s="96"/>
      <c r="K12" s="169" t="s">
        <v>133</v>
      </c>
      <c r="L12" s="168" t="s">
        <v>88</v>
      </c>
      <c r="M12" s="96"/>
      <c r="N12" s="170">
        <v>2.83</v>
      </c>
      <c r="O12" s="169" t="s">
        <v>25</v>
      </c>
      <c r="P12" s="96"/>
      <c r="Q12" s="169" t="s">
        <v>133</v>
      </c>
      <c r="R12" s="168" t="s">
        <v>88</v>
      </c>
      <c r="S12" s="96"/>
      <c r="T12" s="170">
        <v>0.94</v>
      </c>
      <c r="U12" s="169" t="s">
        <v>25</v>
      </c>
      <c r="V12" s="96"/>
      <c r="W12" s="169" t="s">
        <v>133</v>
      </c>
      <c r="X12" s="168" t="s">
        <v>88</v>
      </c>
      <c r="Y12" s="159"/>
      <c r="Z12" s="159"/>
      <c r="AC12" s="168"/>
    </row>
    <row r="13" spans="1:37" ht="18" customHeight="1">
      <c r="A13" s="167" t="s">
        <v>26</v>
      </c>
      <c r="B13" s="168">
        <v>100</v>
      </c>
      <c r="C13" s="169" t="s">
        <v>25</v>
      </c>
      <c r="D13" s="169"/>
      <c r="E13" s="168">
        <v>100</v>
      </c>
      <c r="F13" s="169" t="s">
        <v>25</v>
      </c>
      <c r="G13" s="169"/>
      <c r="H13" s="170">
        <v>95.72</v>
      </c>
      <c r="I13" s="169" t="s">
        <v>25</v>
      </c>
      <c r="J13" s="96"/>
      <c r="K13" s="168">
        <v>96.07</v>
      </c>
      <c r="L13" s="169" t="s">
        <v>25</v>
      </c>
      <c r="M13" s="96"/>
      <c r="N13" s="170">
        <v>3.18</v>
      </c>
      <c r="O13" s="169" t="s">
        <v>25</v>
      </c>
      <c r="P13" s="96"/>
      <c r="Q13" s="168">
        <v>2.95</v>
      </c>
      <c r="R13" s="169" t="s">
        <v>25</v>
      </c>
      <c r="S13" s="96"/>
      <c r="T13" s="170">
        <v>1.1000000000000001</v>
      </c>
      <c r="U13" s="169" t="s">
        <v>25</v>
      </c>
      <c r="V13" s="96"/>
      <c r="W13" s="168">
        <v>0.99</v>
      </c>
      <c r="X13" s="169" t="s">
        <v>25</v>
      </c>
      <c r="Y13" s="159"/>
      <c r="Z13" s="171"/>
      <c r="AC13" s="172"/>
    </row>
    <row r="14" spans="1:37" ht="18" customHeight="1">
      <c r="A14" s="108" t="s">
        <v>27</v>
      </c>
      <c r="B14" s="173">
        <v>100</v>
      </c>
      <c r="C14" s="173" t="s">
        <v>88</v>
      </c>
      <c r="D14" s="173"/>
      <c r="E14" s="173">
        <v>100</v>
      </c>
      <c r="F14" s="173" t="s">
        <v>88</v>
      </c>
      <c r="G14" s="173"/>
      <c r="H14" s="174">
        <v>95.11</v>
      </c>
      <c r="I14" s="175" t="s">
        <v>88</v>
      </c>
      <c r="J14" s="104"/>
      <c r="K14" s="173">
        <v>95.19</v>
      </c>
      <c r="L14" s="173" t="s">
        <v>88</v>
      </c>
      <c r="M14" s="104"/>
      <c r="N14" s="174">
        <v>3.63</v>
      </c>
      <c r="O14" s="174" t="s">
        <v>88</v>
      </c>
      <c r="P14" s="104"/>
      <c r="Q14" s="173">
        <v>3.6</v>
      </c>
      <c r="R14" s="173" t="s">
        <v>88</v>
      </c>
      <c r="S14" s="104"/>
      <c r="T14" s="174">
        <v>1.26</v>
      </c>
      <c r="U14" s="174" t="s">
        <v>88</v>
      </c>
      <c r="V14" s="104"/>
      <c r="W14" s="173">
        <v>1.21</v>
      </c>
      <c r="X14" s="173" t="s">
        <v>88</v>
      </c>
      <c r="Z14" s="171"/>
      <c r="AC14" s="173"/>
      <c r="AE14" s="176"/>
      <c r="AG14" s="176"/>
      <c r="AK14" s="88"/>
    </row>
    <row r="15" spans="1:37" ht="18" customHeight="1">
      <c r="A15" s="108" t="s">
        <v>28</v>
      </c>
      <c r="B15" s="173">
        <v>100</v>
      </c>
      <c r="C15" s="173" t="s">
        <v>88</v>
      </c>
      <c r="D15" s="173"/>
      <c r="E15" s="173">
        <v>100</v>
      </c>
      <c r="F15" s="173" t="s">
        <v>88</v>
      </c>
      <c r="G15" s="173"/>
      <c r="H15" s="174">
        <v>97.27</v>
      </c>
      <c r="I15" s="175" t="s">
        <v>88</v>
      </c>
      <c r="J15" s="104"/>
      <c r="K15" s="173">
        <v>96.82</v>
      </c>
      <c r="L15" s="173" t="s">
        <v>88</v>
      </c>
      <c r="M15" s="104"/>
      <c r="N15" s="174">
        <v>2.2000000000000002</v>
      </c>
      <c r="O15" s="107" t="s">
        <v>68</v>
      </c>
      <c r="P15" s="104"/>
      <c r="Q15" s="173">
        <v>2.17</v>
      </c>
      <c r="R15" s="173" t="s">
        <v>88</v>
      </c>
      <c r="S15" s="104"/>
      <c r="T15" s="174">
        <v>0.53</v>
      </c>
      <c r="U15" s="174" t="s">
        <v>88</v>
      </c>
      <c r="V15" s="104"/>
      <c r="W15" s="173">
        <v>1.01</v>
      </c>
      <c r="X15" s="173" t="s">
        <v>88</v>
      </c>
      <c r="Z15" s="171"/>
      <c r="AC15" s="177"/>
      <c r="AE15" s="176"/>
      <c r="AG15" s="176"/>
      <c r="AK15" s="88"/>
    </row>
    <row r="16" spans="1:37" ht="18" customHeight="1">
      <c r="A16" s="108" t="s">
        <v>54</v>
      </c>
      <c r="B16" s="173">
        <v>100</v>
      </c>
      <c r="C16" s="173" t="s">
        <v>88</v>
      </c>
      <c r="D16" s="173"/>
      <c r="E16" s="173">
        <v>100</v>
      </c>
      <c r="F16" s="173" t="s">
        <v>88</v>
      </c>
      <c r="G16" s="173"/>
      <c r="H16" s="174">
        <v>97.05</v>
      </c>
      <c r="I16" s="175" t="s">
        <v>88</v>
      </c>
      <c r="J16" s="104"/>
      <c r="K16" s="173">
        <v>97.12</v>
      </c>
      <c r="L16" s="173" t="s">
        <v>88</v>
      </c>
      <c r="M16" s="104"/>
      <c r="N16" s="174">
        <v>2.95</v>
      </c>
      <c r="O16" s="107" t="s">
        <v>68</v>
      </c>
      <c r="P16" s="107"/>
      <c r="Q16" s="173">
        <v>2.88</v>
      </c>
      <c r="R16" s="173" t="s">
        <v>88</v>
      </c>
      <c r="S16" s="104"/>
      <c r="T16" s="174">
        <v>0</v>
      </c>
      <c r="U16" s="174" t="s">
        <v>88</v>
      </c>
      <c r="V16" s="107"/>
      <c r="W16" s="173">
        <v>0</v>
      </c>
      <c r="X16" s="173" t="s">
        <v>88</v>
      </c>
      <c r="Z16" s="171"/>
      <c r="AE16" s="176"/>
      <c r="AG16" s="176"/>
      <c r="AK16" s="88"/>
    </row>
    <row r="17" spans="1:37" ht="18" customHeight="1">
      <c r="A17" s="108" t="s">
        <v>29</v>
      </c>
      <c r="B17" s="173">
        <v>100</v>
      </c>
      <c r="C17" s="173" t="s">
        <v>88</v>
      </c>
      <c r="D17" s="173"/>
      <c r="E17" s="173">
        <v>100</v>
      </c>
      <c r="F17" s="178" t="s">
        <v>25</v>
      </c>
      <c r="G17" s="178"/>
      <c r="H17" s="174">
        <v>95.64</v>
      </c>
      <c r="I17" s="175" t="s">
        <v>88</v>
      </c>
      <c r="J17" s="104"/>
      <c r="K17" s="173">
        <v>95.74</v>
      </c>
      <c r="L17" s="178" t="s">
        <v>25</v>
      </c>
      <c r="M17" s="104"/>
      <c r="N17" s="174">
        <v>4.3600000000000003</v>
      </c>
      <c r="O17" s="174" t="s">
        <v>88</v>
      </c>
      <c r="P17" s="104"/>
      <c r="Q17" s="173">
        <v>4.26</v>
      </c>
      <c r="R17" s="178" t="s">
        <v>25</v>
      </c>
      <c r="S17" s="104"/>
      <c r="T17" s="174">
        <v>0</v>
      </c>
      <c r="U17" s="174" t="s">
        <v>88</v>
      </c>
      <c r="V17" s="104"/>
      <c r="W17" s="178" t="s">
        <v>133</v>
      </c>
      <c r="X17" s="173" t="s">
        <v>88</v>
      </c>
      <c r="Z17" s="171"/>
      <c r="AE17" s="176"/>
      <c r="AG17" s="176"/>
      <c r="AK17" s="88"/>
    </row>
    <row r="18" spans="1:37" ht="18" customHeight="1">
      <c r="A18" s="108" t="s">
        <v>30</v>
      </c>
      <c r="B18" s="173">
        <v>100</v>
      </c>
      <c r="C18" s="173" t="s">
        <v>88</v>
      </c>
      <c r="D18" s="173"/>
      <c r="E18" s="173">
        <v>100</v>
      </c>
      <c r="F18" s="178" t="s">
        <v>25</v>
      </c>
      <c r="G18" s="178"/>
      <c r="H18" s="174">
        <v>95.76</v>
      </c>
      <c r="I18" s="175" t="s">
        <v>88</v>
      </c>
      <c r="J18" s="104"/>
      <c r="K18" s="173">
        <v>95.86</v>
      </c>
      <c r="L18" s="178" t="s">
        <v>25</v>
      </c>
      <c r="M18" s="104"/>
      <c r="N18" s="174">
        <v>3.77</v>
      </c>
      <c r="O18" s="174" t="s">
        <v>88</v>
      </c>
      <c r="P18" s="104"/>
      <c r="Q18" s="173">
        <v>3.66</v>
      </c>
      <c r="R18" s="178" t="s">
        <v>25</v>
      </c>
      <c r="S18" s="104"/>
      <c r="T18" s="174">
        <v>0.47</v>
      </c>
      <c r="U18" s="174" t="s">
        <v>88</v>
      </c>
      <c r="V18" s="104"/>
      <c r="W18" s="173">
        <v>0.48</v>
      </c>
      <c r="X18" s="178" t="s">
        <v>25</v>
      </c>
      <c r="Z18" s="171"/>
      <c r="AA18" s="168"/>
      <c r="AC18" s="101"/>
      <c r="AE18" s="176"/>
      <c r="AG18" s="173"/>
      <c r="AK18" s="88"/>
    </row>
    <row r="19" spans="1:37" ht="18" customHeight="1">
      <c r="A19" s="108" t="s">
        <v>31</v>
      </c>
      <c r="B19" s="173">
        <v>100</v>
      </c>
      <c r="C19" s="173" t="s">
        <v>88</v>
      </c>
      <c r="D19" s="173"/>
      <c r="E19" s="173">
        <v>100</v>
      </c>
      <c r="F19" s="173" t="s">
        <v>88</v>
      </c>
      <c r="G19" s="173"/>
      <c r="H19" s="174">
        <v>98.55</v>
      </c>
      <c r="I19" s="175" t="s">
        <v>88</v>
      </c>
      <c r="J19" s="104"/>
      <c r="K19" s="173">
        <v>97.99</v>
      </c>
      <c r="L19" s="173" t="s">
        <v>88</v>
      </c>
      <c r="M19" s="104"/>
      <c r="N19" s="174">
        <v>1.45</v>
      </c>
      <c r="O19" s="174" t="s">
        <v>88</v>
      </c>
      <c r="P19" s="104"/>
      <c r="Q19" s="173">
        <v>2.0099999999999998</v>
      </c>
      <c r="R19" s="173" t="s">
        <v>88</v>
      </c>
      <c r="S19" s="104"/>
      <c r="T19" s="174">
        <v>0</v>
      </c>
      <c r="U19" s="174" t="s">
        <v>88</v>
      </c>
      <c r="V19" s="104"/>
      <c r="W19" s="173">
        <v>0</v>
      </c>
      <c r="X19" s="173" t="s">
        <v>88</v>
      </c>
      <c r="Z19" s="171"/>
      <c r="AE19" s="176"/>
      <c r="AG19" s="176"/>
      <c r="AK19" s="88"/>
    </row>
    <row r="20" spans="1:37" ht="18" customHeight="1">
      <c r="A20" s="108" t="s">
        <v>32</v>
      </c>
      <c r="B20" s="173">
        <v>100</v>
      </c>
      <c r="C20" s="173" t="s">
        <v>88</v>
      </c>
      <c r="D20" s="173"/>
      <c r="E20" s="173">
        <v>100</v>
      </c>
      <c r="F20" s="173" t="s">
        <v>88</v>
      </c>
      <c r="G20" s="173"/>
      <c r="H20" s="174">
        <v>95.96</v>
      </c>
      <c r="I20" s="175" t="s">
        <v>88</v>
      </c>
      <c r="J20" s="104"/>
      <c r="K20" s="173">
        <v>96.38</v>
      </c>
      <c r="L20" s="173" t="s">
        <v>88</v>
      </c>
      <c r="M20" s="104"/>
      <c r="N20" s="174">
        <v>4.04</v>
      </c>
      <c r="O20" s="174" t="s">
        <v>88</v>
      </c>
      <c r="P20" s="104"/>
      <c r="Q20" s="173">
        <v>3.62</v>
      </c>
      <c r="R20" s="173" t="s">
        <v>88</v>
      </c>
      <c r="S20" s="104"/>
      <c r="T20" s="178" t="s">
        <v>133</v>
      </c>
      <c r="U20" s="174" t="s">
        <v>88</v>
      </c>
      <c r="V20" s="104"/>
      <c r="W20" s="178" t="s">
        <v>133</v>
      </c>
      <c r="X20" s="173" t="s">
        <v>88</v>
      </c>
      <c r="Z20" s="171"/>
      <c r="AE20" s="176"/>
      <c r="AG20" s="176"/>
      <c r="AK20" s="88"/>
    </row>
    <row r="21" spans="1:37" ht="18" customHeight="1">
      <c r="A21" s="108" t="s">
        <v>33</v>
      </c>
      <c r="B21" s="173">
        <v>100</v>
      </c>
      <c r="C21" s="178" t="s">
        <v>25</v>
      </c>
      <c r="D21" s="178"/>
      <c r="E21" s="173">
        <v>100</v>
      </c>
      <c r="F21" s="178" t="s">
        <v>25</v>
      </c>
      <c r="G21" s="178"/>
      <c r="H21" s="174">
        <v>98.92</v>
      </c>
      <c r="I21" s="178" t="s">
        <v>25</v>
      </c>
      <c r="J21" s="104"/>
      <c r="K21" s="173">
        <v>98.87</v>
      </c>
      <c r="L21" s="178" t="s">
        <v>25</v>
      </c>
      <c r="M21" s="104"/>
      <c r="N21" s="174">
        <v>0.9</v>
      </c>
      <c r="O21" s="178" t="s">
        <v>25</v>
      </c>
      <c r="P21" s="104"/>
      <c r="Q21" s="173">
        <v>0.88</v>
      </c>
      <c r="R21" s="178" t="s">
        <v>25</v>
      </c>
      <c r="S21" s="104"/>
      <c r="T21" s="174">
        <v>0.17</v>
      </c>
      <c r="U21" s="178" t="s">
        <v>25</v>
      </c>
      <c r="V21" s="104"/>
      <c r="W21" s="173">
        <v>0.24</v>
      </c>
      <c r="X21" s="178" t="s">
        <v>25</v>
      </c>
      <c r="Z21" s="171"/>
      <c r="AE21" s="176"/>
      <c r="AG21" s="176"/>
      <c r="AK21" s="88"/>
    </row>
    <row r="22" spans="1:37" ht="18" customHeight="1">
      <c r="A22" s="108" t="s">
        <v>34</v>
      </c>
      <c r="B22" s="173">
        <v>100</v>
      </c>
      <c r="C22" s="173" t="s">
        <v>88</v>
      </c>
      <c r="D22" s="173"/>
      <c r="E22" s="173">
        <v>100</v>
      </c>
      <c r="F22" s="173" t="s">
        <v>88</v>
      </c>
      <c r="G22" s="173"/>
      <c r="H22" s="174">
        <v>98.27</v>
      </c>
      <c r="I22" s="175" t="s">
        <v>88</v>
      </c>
      <c r="J22" s="104"/>
      <c r="K22" s="173">
        <v>98.2</v>
      </c>
      <c r="L22" s="173" t="s">
        <v>88</v>
      </c>
      <c r="M22" s="104"/>
      <c r="N22" s="174">
        <v>1.71</v>
      </c>
      <c r="O22" s="174" t="s">
        <v>88</v>
      </c>
      <c r="P22" s="104"/>
      <c r="Q22" s="173">
        <v>1.79</v>
      </c>
      <c r="R22" s="173" t="s">
        <v>88</v>
      </c>
      <c r="S22" s="104"/>
      <c r="T22" s="174">
        <v>0.01</v>
      </c>
      <c r="U22" s="174" t="s">
        <v>88</v>
      </c>
      <c r="V22" s="104"/>
      <c r="W22" s="173">
        <v>0.01</v>
      </c>
      <c r="X22" s="173" t="s">
        <v>88</v>
      </c>
      <c r="Z22" s="171"/>
      <c r="AE22" s="176"/>
      <c r="AG22" s="176"/>
      <c r="AK22" s="88"/>
    </row>
    <row r="23" spans="1:37" ht="18" customHeight="1">
      <c r="A23" s="108" t="s">
        <v>35</v>
      </c>
      <c r="B23" s="173">
        <v>100</v>
      </c>
      <c r="C23" s="173" t="s">
        <v>88</v>
      </c>
      <c r="D23" s="173"/>
      <c r="E23" s="173">
        <v>100</v>
      </c>
      <c r="F23" s="178" t="s">
        <v>25</v>
      </c>
      <c r="G23" s="178"/>
      <c r="H23" s="174">
        <v>93.07</v>
      </c>
      <c r="I23" s="175" t="s">
        <v>88</v>
      </c>
      <c r="J23" s="104"/>
      <c r="K23" s="173">
        <v>94.08</v>
      </c>
      <c r="L23" s="178" t="s">
        <v>25</v>
      </c>
      <c r="M23" s="104"/>
      <c r="N23" s="174">
        <v>3.95</v>
      </c>
      <c r="O23" s="174" t="s">
        <v>88</v>
      </c>
      <c r="P23" s="104"/>
      <c r="Q23" s="173">
        <v>3.24</v>
      </c>
      <c r="R23" s="178" t="s">
        <v>25</v>
      </c>
      <c r="S23" s="104"/>
      <c r="T23" s="174">
        <v>2.98</v>
      </c>
      <c r="U23" s="174" t="s">
        <v>88</v>
      </c>
      <c r="V23" s="104"/>
      <c r="W23" s="173">
        <v>2.68</v>
      </c>
      <c r="X23" s="178" t="s">
        <v>25</v>
      </c>
      <c r="Z23" s="171"/>
      <c r="AE23" s="176"/>
      <c r="AG23" s="176"/>
      <c r="AK23" s="88"/>
    </row>
    <row r="24" spans="1:37" ht="18" customHeight="1">
      <c r="A24" s="108" t="s">
        <v>36</v>
      </c>
      <c r="B24" s="173">
        <v>100</v>
      </c>
      <c r="C24" s="173" t="s">
        <v>88</v>
      </c>
      <c r="D24" s="173"/>
      <c r="E24" s="173">
        <v>100</v>
      </c>
      <c r="F24" s="173" t="s">
        <v>88</v>
      </c>
      <c r="G24" s="173"/>
      <c r="H24" s="174">
        <v>98.27</v>
      </c>
      <c r="I24" s="175" t="s">
        <v>88</v>
      </c>
      <c r="J24" s="104"/>
      <c r="K24" s="173">
        <v>98.32</v>
      </c>
      <c r="L24" s="173" t="s">
        <v>88</v>
      </c>
      <c r="M24" s="104"/>
      <c r="N24" s="174">
        <v>1.57</v>
      </c>
      <c r="O24" s="107" t="s">
        <v>68</v>
      </c>
      <c r="P24" s="104"/>
      <c r="Q24" s="173">
        <v>1.55</v>
      </c>
      <c r="R24" s="173" t="s">
        <v>88</v>
      </c>
      <c r="S24" s="104"/>
      <c r="T24" s="174">
        <v>0.16</v>
      </c>
      <c r="U24" s="174" t="s">
        <v>88</v>
      </c>
      <c r="V24" s="104"/>
      <c r="W24" s="173">
        <v>0.13</v>
      </c>
      <c r="X24" s="173" t="s">
        <v>88</v>
      </c>
      <c r="Z24" s="171"/>
      <c r="AE24" s="176"/>
      <c r="AG24" s="176"/>
      <c r="AK24" s="88"/>
    </row>
    <row r="25" spans="1:37" ht="18" customHeight="1">
      <c r="A25" s="108" t="s">
        <v>37</v>
      </c>
      <c r="B25" s="173">
        <v>100</v>
      </c>
      <c r="C25" s="173" t="s">
        <v>88</v>
      </c>
      <c r="D25" s="173"/>
      <c r="E25" s="173">
        <v>100</v>
      </c>
      <c r="F25" s="178" t="s">
        <v>25</v>
      </c>
      <c r="G25" s="178"/>
      <c r="H25" s="174">
        <v>96.62</v>
      </c>
      <c r="I25" s="175" t="s">
        <v>88</v>
      </c>
      <c r="J25" s="104"/>
      <c r="K25" s="173">
        <v>97.05</v>
      </c>
      <c r="L25" s="178" t="s">
        <v>25</v>
      </c>
      <c r="M25" s="104"/>
      <c r="N25" s="174">
        <v>2.08</v>
      </c>
      <c r="O25" s="174" t="s">
        <v>88</v>
      </c>
      <c r="P25" s="104"/>
      <c r="Q25" s="173">
        <v>2.0099999999999998</v>
      </c>
      <c r="R25" s="178" t="s">
        <v>25</v>
      </c>
      <c r="S25" s="104"/>
      <c r="T25" s="174">
        <v>1.3</v>
      </c>
      <c r="U25" s="174" t="s">
        <v>88</v>
      </c>
      <c r="V25" s="104"/>
      <c r="W25" s="173">
        <v>0.95</v>
      </c>
      <c r="X25" s="178" t="s">
        <v>25</v>
      </c>
      <c r="Z25" s="171"/>
      <c r="AE25" s="176"/>
      <c r="AG25" s="176"/>
      <c r="AK25" s="88"/>
    </row>
    <row r="26" spans="1:37" ht="18" customHeight="1">
      <c r="A26" s="108" t="s">
        <v>38</v>
      </c>
      <c r="B26" s="173">
        <v>100</v>
      </c>
      <c r="C26" s="173" t="s">
        <v>88</v>
      </c>
      <c r="D26" s="173"/>
      <c r="E26" s="173">
        <v>100</v>
      </c>
      <c r="F26" s="173" t="s">
        <v>88</v>
      </c>
      <c r="G26" s="173"/>
      <c r="H26" s="174">
        <v>97.45</v>
      </c>
      <c r="I26" s="175" t="s">
        <v>88</v>
      </c>
      <c r="J26" s="104"/>
      <c r="K26" s="173">
        <v>96.33</v>
      </c>
      <c r="L26" s="173" t="s">
        <v>88</v>
      </c>
      <c r="M26" s="104"/>
      <c r="N26" s="174">
        <v>1.22</v>
      </c>
      <c r="O26" s="174" t="s">
        <v>88</v>
      </c>
      <c r="P26" s="104"/>
      <c r="Q26" s="173">
        <v>0.88</v>
      </c>
      <c r="R26" s="173" t="s">
        <v>88</v>
      </c>
      <c r="S26" s="104"/>
      <c r="T26" s="174">
        <v>1.33</v>
      </c>
      <c r="U26" s="174" t="s">
        <v>88</v>
      </c>
      <c r="V26" s="104"/>
      <c r="W26" s="173">
        <v>2.79</v>
      </c>
      <c r="X26" s="173" t="s">
        <v>88</v>
      </c>
      <c r="Z26" s="171"/>
      <c r="AE26" s="176"/>
      <c r="AG26" s="176"/>
      <c r="AK26" s="88"/>
    </row>
    <row r="27" spans="1:37" ht="18" customHeight="1">
      <c r="A27" s="108" t="s">
        <v>39</v>
      </c>
      <c r="B27" s="173">
        <v>100</v>
      </c>
      <c r="C27" s="173" t="s">
        <v>88</v>
      </c>
      <c r="D27" s="173"/>
      <c r="E27" s="173">
        <v>100</v>
      </c>
      <c r="F27" s="173" t="s">
        <v>88</v>
      </c>
      <c r="G27" s="173"/>
      <c r="H27" s="174">
        <v>98.52</v>
      </c>
      <c r="I27" s="175" t="s">
        <v>88</v>
      </c>
      <c r="J27" s="104"/>
      <c r="K27" s="173">
        <v>98.58</v>
      </c>
      <c r="L27" s="173" t="s">
        <v>88</v>
      </c>
      <c r="M27" s="104"/>
      <c r="N27" s="174">
        <v>1.46</v>
      </c>
      <c r="O27" s="107" t="s">
        <v>68</v>
      </c>
      <c r="P27" s="104"/>
      <c r="Q27" s="173">
        <v>1.41</v>
      </c>
      <c r="R27" s="173" t="s">
        <v>88</v>
      </c>
      <c r="S27" s="104"/>
      <c r="T27" s="174">
        <v>0.03</v>
      </c>
      <c r="U27" s="174" t="s">
        <v>88</v>
      </c>
      <c r="V27" s="104"/>
      <c r="W27" s="173">
        <v>0.02</v>
      </c>
      <c r="X27" s="173" t="s">
        <v>88</v>
      </c>
      <c r="Z27" s="171"/>
      <c r="AE27" s="176"/>
      <c r="AG27" s="176"/>
      <c r="AK27" s="88"/>
    </row>
    <row r="28" spans="1:37" ht="18" customHeight="1">
      <c r="A28" s="108" t="s">
        <v>40</v>
      </c>
      <c r="B28" s="173">
        <v>100</v>
      </c>
      <c r="C28" s="173" t="s">
        <v>88</v>
      </c>
      <c r="D28" s="173"/>
      <c r="E28" s="173">
        <v>100</v>
      </c>
      <c r="F28" s="173" t="s">
        <v>88</v>
      </c>
      <c r="G28" s="173"/>
      <c r="H28" s="174">
        <v>97.57</v>
      </c>
      <c r="I28" s="175" t="s">
        <v>88</v>
      </c>
      <c r="J28" s="104"/>
      <c r="K28" s="173">
        <v>97.91</v>
      </c>
      <c r="L28" s="173" t="s">
        <v>88</v>
      </c>
      <c r="M28" s="104"/>
      <c r="N28" s="174">
        <v>2.4300000000000002</v>
      </c>
      <c r="O28" s="174" t="s">
        <v>88</v>
      </c>
      <c r="P28" s="104"/>
      <c r="Q28" s="173">
        <v>2.06</v>
      </c>
      <c r="R28" s="173" t="s">
        <v>88</v>
      </c>
      <c r="S28" s="104"/>
      <c r="T28" s="174">
        <v>0</v>
      </c>
      <c r="U28" s="174" t="s">
        <v>88</v>
      </c>
      <c r="V28" s="104"/>
      <c r="W28" s="173">
        <v>0.04</v>
      </c>
      <c r="X28" s="173" t="s">
        <v>88</v>
      </c>
      <c r="Z28" s="171"/>
      <c r="AE28" s="176"/>
      <c r="AG28" s="176"/>
      <c r="AK28" s="88"/>
    </row>
    <row r="29" spans="1:37" ht="18" customHeight="1">
      <c r="A29" s="108" t="s">
        <v>41</v>
      </c>
      <c r="B29" s="173">
        <v>100</v>
      </c>
      <c r="C29" s="173" t="s">
        <v>88</v>
      </c>
      <c r="D29" s="173"/>
      <c r="E29" s="173">
        <v>100</v>
      </c>
      <c r="F29" s="173" t="s">
        <v>88</v>
      </c>
      <c r="G29" s="173"/>
      <c r="H29" s="174">
        <v>98.25</v>
      </c>
      <c r="I29" s="175" t="s">
        <v>88</v>
      </c>
      <c r="J29" s="104"/>
      <c r="K29" s="173">
        <v>98.51</v>
      </c>
      <c r="L29" s="173" t="s">
        <v>88</v>
      </c>
      <c r="M29" s="104"/>
      <c r="N29" s="174">
        <v>1.39</v>
      </c>
      <c r="O29" s="174" t="s">
        <v>88</v>
      </c>
      <c r="P29" s="104"/>
      <c r="Q29" s="173">
        <v>1.18</v>
      </c>
      <c r="R29" s="173" t="s">
        <v>88</v>
      </c>
      <c r="S29" s="104"/>
      <c r="T29" s="174">
        <v>0.36</v>
      </c>
      <c r="U29" s="174" t="s">
        <v>88</v>
      </c>
      <c r="V29" s="104"/>
      <c r="W29" s="173">
        <v>0.31</v>
      </c>
      <c r="X29" s="173" t="s">
        <v>88</v>
      </c>
      <c r="Z29" s="171"/>
      <c r="AE29" s="176"/>
      <c r="AG29" s="176"/>
      <c r="AK29" s="88"/>
    </row>
    <row r="30" spans="1:37" ht="18" customHeight="1">
      <c r="A30" s="108" t="s">
        <v>42</v>
      </c>
      <c r="B30" s="173">
        <v>100</v>
      </c>
      <c r="C30" s="173" t="s">
        <v>88</v>
      </c>
      <c r="D30" s="173"/>
      <c r="E30" s="173">
        <v>100</v>
      </c>
      <c r="F30" s="173" t="s">
        <v>88</v>
      </c>
      <c r="G30" s="173"/>
      <c r="H30" s="174">
        <v>98.46</v>
      </c>
      <c r="I30" s="175" t="s">
        <v>88</v>
      </c>
      <c r="J30" s="104"/>
      <c r="K30" s="173">
        <v>98.1</v>
      </c>
      <c r="L30" s="173" t="s">
        <v>88</v>
      </c>
      <c r="M30" s="104"/>
      <c r="N30" s="174">
        <v>1.54</v>
      </c>
      <c r="O30" s="174" t="s">
        <v>88</v>
      </c>
      <c r="P30" s="104"/>
      <c r="Q30" s="173">
        <v>1.9</v>
      </c>
      <c r="R30" s="173" t="s">
        <v>88</v>
      </c>
      <c r="S30" s="104"/>
      <c r="T30" s="174">
        <v>0</v>
      </c>
      <c r="U30" s="174" t="s">
        <v>88</v>
      </c>
      <c r="V30" s="104"/>
      <c r="W30" s="173">
        <v>0</v>
      </c>
      <c r="X30" s="173" t="s">
        <v>88</v>
      </c>
      <c r="Z30" s="171"/>
      <c r="AA30" s="176"/>
    </row>
    <row r="31" spans="1:37" ht="18" customHeight="1">
      <c r="A31" s="108" t="s">
        <v>43</v>
      </c>
      <c r="B31" s="173">
        <v>100</v>
      </c>
      <c r="C31" s="173" t="s">
        <v>88</v>
      </c>
      <c r="D31" s="173"/>
      <c r="E31" s="173">
        <v>100</v>
      </c>
      <c r="F31" s="173" t="s">
        <v>88</v>
      </c>
      <c r="G31" s="173"/>
      <c r="H31" s="174">
        <v>99.03</v>
      </c>
      <c r="I31" s="175" t="s">
        <v>88</v>
      </c>
      <c r="J31" s="104"/>
      <c r="K31" s="173">
        <v>99.07</v>
      </c>
      <c r="L31" s="173" t="s">
        <v>88</v>
      </c>
      <c r="M31" s="104"/>
      <c r="N31" s="174">
        <v>0.97</v>
      </c>
      <c r="O31" s="174" t="s">
        <v>88</v>
      </c>
      <c r="P31" s="104"/>
      <c r="Q31" s="173">
        <v>0.93</v>
      </c>
      <c r="R31" s="173" t="s">
        <v>88</v>
      </c>
      <c r="S31" s="104"/>
      <c r="T31" s="174">
        <v>0</v>
      </c>
      <c r="U31" s="174" t="s">
        <v>88</v>
      </c>
      <c r="V31" s="104"/>
      <c r="W31" s="173">
        <v>0</v>
      </c>
      <c r="X31" s="173" t="s">
        <v>88</v>
      </c>
      <c r="Z31" s="171"/>
    </row>
    <row r="32" spans="1:37" ht="18" customHeight="1">
      <c r="A32" s="108" t="s">
        <v>44</v>
      </c>
      <c r="B32" s="173">
        <v>100</v>
      </c>
      <c r="C32" s="173" t="s">
        <v>88</v>
      </c>
      <c r="D32" s="173"/>
      <c r="E32" s="173">
        <v>100</v>
      </c>
      <c r="F32" s="173" t="s">
        <v>88</v>
      </c>
      <c r="G32" s="173"/>
      <c r="H32" s="174">
        <v>93.88</v>
      </c>
      <c r="I32" s="175" t="s">
        <v>88</v>
      </c>
      <c r="J32" s="104"/>
      <c r="K32" s="173">
        <v>93.49</v>
      </c>
      <c r="L32" s="173" t="s">
        <v>88</v>
      </c>
      <c r="M32" s="104"/>
      <c r="N32" s="174">
        <v>5.38</v>
      </c>
      <c r="O32" s="174" t="s">
        <v>88</v>
      </c>
      <c r="P32" s="104"/>
      <c r="Q32" s="173">
        <v>5.24</v>
      </c>
      <c r="R32" s="173" t="s">
        <v>88</v>
      </c>
      <c r="S32" s="104"/>
      <c r="T32" s="174">
        <v>0.74</v>
      </c>
      <c r="U32" s="174" t="s">
        <v>88</v>
      </c>
      <c r="V32" s="104"/>
      <c r="W32" s="173">
        <v>1.27</v>
      </c>
      <c r="X32" s="173" t="s">
        <v>88</v>
      </c>
      <c r="Z32" s="171"/>
    </row>
    <row r="33" spans="1:37" ht="18" customHeight="1">
      <c r="A33" s="108" t="s">
        <v>45</v>
      </c>
      <c r="B33" s="173">
        <v>100</v>
      </c>
      <c r="C33" s="173" t="s">
        <v>88</v>
      </c>
      <c r="D33" s="173"/>
      <c r="E33" s="173">
        <v>100</v>
      </c>
      <c r="F33" s="173" t="s">
        <v>88</v>
      </c>
      <c r="G33" s="173"/>
      <c r="H33" s="174">
        <v>97.48</v>
      </c>
      <c r="I33" s="175" t="s">
        <v>88</v>
      </c>
      <c r="J33" s="104"/>
      <c r="K33" s="173">
        <v>97.22</v>
      </c>
      <c r="L33" s="173" t="s">
        <v>88</v>
      </c>
      <c r="M33" s="104"/>
      <c r="N33" s="174">
        <v>1.77</v>
      </c>
      <c r="O33" s="174" t="s">
        <v>88</v>
      </c>
      <c r="P33" s="104"/>
      <c r="Q33" s="173">
        <v>1.68</v>
      </c>
      <c r="R33" s="173" t="s">
        <v>88</v>
      </c>
      <c r="S33" s="104"/>
      <c r="T33" s="174">
        <v>0.75</v>
      </c>
      <c r="U33" s="174" t="s">
        <v>88</v>
      </c>
      <c r="V33" s="104"/>
      <c r="W33" s="173">
        <v>1.1100000000000001</v>
      </c>
      <c r="X33" s="173" t="s">
        <v>88</v>
      </c>
      <c r="Z33" s="171"/>
    </row>
    <row r="34" spans="1:37" ht="18" customHeight="1">
      <c r="A34" s="108" t="s">
        <v>46</v>
      </c>
      <c r="B34" s="173">
        <v>100</v>
      </c>
      <c r="C34" s="173" t="s">
        <v>88</v>
      </c>
      <c r="D34" s="173"/>
      <c r="E34" s="173">
        <v>100</v>
      </c>
      <c r="F34" s="173" t="s">
        <v>88</v>
      </c>
      <c r="G34" s="173"/>
      <c r="H34" s="174">
        <v>97.24</v>
      </c>
      <c r="I34" s="175" t="s">
        <v>88</v>
      </c>
      <c r="J34" s="104"/>
      <c r="K34" s="173">
        <v>98.25</v>
      </c>
      <c r="L34" s="173" t="s">
        <v>88</v>
      </c>
      <c r="M34" s="104"/>
      <c r="N34" s="174">
        <v>2.14</v>
      </c>
      <c r="O34" s="174" t="s">
        <v>88</v>
      </c>
      <c r="P34" s="104"/>
      <c r="Q34" s="173">
        <v>1.75</v>
      </c>
      <c r="R34" s="173" t="s">
        <v>88</v>
      </c>
      <c r="S34" s="104"/>
      <c r="T34" s="174">
        <v>0.62</v>
      </c>
      <c r="U34" s="174" t="s">
        <v>88</v>
      </c>
      <c r="V34" s="104"/>
      <c r="W34" s="178" t="s">
        <v>133</v>
      </c>
      <c r="X34" s="173" t="s">
        <v>88</v>
      </c>
      <c r="Z34" s="171"/>
    </row>
    <row r="35" spans="1:37" ht="18" customHeight="1">
      <c r="A35" s="108" t="s">
        <v>47</v>
      </c>
      <c r="B35" s="173">
        <v>100</v>
      </c>
      <c r="C35" s="173" t="s">
        <v>88</v>
      </c>
      <c r="D35" s="173"/>
      <c r="E35" s="173">
        <v>100</v>
      </c>
      <c r="F35" s="173" t="s">
        <v>88</v>
      </c>
      <c r="G35" s="173"/>
      <c r="H35" s="174">
        <v>96.25</v>
      </c>
      <c r="I35" s="175" t="s">
        <v>88</v>
      </c>
      <c r="J35" s="104"/>
      <c r="K35" s="173">
        <v>95.95</v>
      </c>
      <c r="L35" s="173" t="s">
        <v>88</v>
      </c>
      <c r="M35" s="104"/>
      <c r="N35" s="174">
        <v>1.4</v>
      </c>
      <c r="O35" s="174" t="s">
        <v>88</v>
      </c>
      <c r="P35" s="104"/>
      <c r="Q35" s="173">
        <v>1.52</v>
      </c>
      <c r="R35" s="173" t="s">
        <v>88</v>
      </c>
      <c r="S35" s="104"/>
      <c r="T35" s="174">
        <v>2.35</v>
      </c>
      <c r="U35" s="174" t="s">
        <v>88</v>
      </c>
      <c r="V35" s="104"/>
      <c r="W35" s="173">
        <v>2.5299999999999998</v>
      </c>
      <c r="X35" s="173" t="s">
        <v>88</v>
      </c>
      <c r="Z35" s="171"/>
    </row>
    <row r="36" spans="1:37" ht="18" customHeight="1">
      <c r="A36" s="108" t="s">
        <v>48</v>
      </c>
      <c r="B36" s="173">
        <v>100</v>
      </c>
      <c r="C36" s="173" t="s">
        <v>88</v>
      </c>
      <c r="D36" s="173"/>
      <c r="E36" s="173">
        <v>100</v>
      </c>
      <c r="F36" s="173" t="s">
        <v>88</v>
      </c>
      <c r="G36" s="173"/>
      <c r="H36" s="174">
        <v>98.12</v>
      </c>
      <c r="I36" s="175" t="s">
        <v>88</v>
      </c>
      <c r="J36" s="104"/>
      <c r="K36" s="173">
        <v>98.37</v>
      </c>
      <c r="L36" s="173" t="s">
        <v>88</v>
      </c>
      <c r="M36" s="104"/>
      <c r="N36" s="174">
        <v>1.83</v>
      </c>
      <c r="O36" s="174" t="s">
        <v>88</v>
      </c>
      <c r="P36" s="104"/>
      <c r="Q36" s="173">
        <v>1.6</v>
      </c>
      <c r="R36" s="173" t="s">
        <v>88</v>
      </c>
      <c r="S36" s="104"/>
      <c r="T36" s="174">
        <v>0.05</v>
      </c>
      <c r="U36" s="174" t="s">
        <v>88</v>
      </c>
      <c r="V36" s="104"/>
      <c r="W36" s="173">
        <v>0.03</v>
      </c>
      <c r="X36" s="173" t="s">
        <v>88</v>
      </c>
      <c r="Z36" s="171"/>
    </row>
    <row r="37" spans="1:37" ht="18" customHeight="1">
      <c r="A37" s="108" t="s">
        <v>49</v>
      </c>
      <c r="B37" s="173">
        <v>100</v>
      </c>
      <c r="C37" s="173" t="s">
        <v>88</v>
      </c>
      <c r="D37" s="173"/>
      <c r="E37" s="173">
        <v>100</v>
      </c>
      <c r="F37" s="173" t="s">
        <v>88</v>
      </c>
      <c r="G37" s="173"/>
      <c r="H37" s="174">
        <v>98.36</v>
      </c>
      <c r="I37" s="175" t="s">
        <v>88</v>
      </c>
      <c r="J37" s="104"/>
      <c r="K37" s="173">
        <v>98.67</v>
      </c>
      <c r="L37" s="173" t="s">
        <v>88</v>
      </c>
      <c r="M37" s="104"/>
      <c r="N37" s="174">
        <v>1.44</v>
      </c>
      <c r="O37" s="174" t="s">
        <v>88</v>
      </c>
      <c r="P37" s="104"/>
      <c r="Q37" s="173">
        <v>1.24</v>
      </c>
      <c r="R37" s="173" t="s">
        <v>88</v>
      </c>
      <c r="S37" s="104"/>
      <c r="T37" s="174">
        <v>0.2</v>
      </c>
      <c r="U37" s="174" t="s">
        <v>88</v>
      </c>
      <c r="V37" s="104"/>
      <c r="W37" s="173">
        <v>0.09</v>
      </c>
      <c r="X37" s="173" t="s">
        <v>88</v>
      </c>
      <c r="Z37" s="171"/>
    </row>
    <row r="38" spans="1:37" ht="18" customHeight="1">
      <c r="A38" s="108" t="s">
        <v>50</v>
      </c>
      <c r="B38" s="173">
        <v>100</v>
      </c>
      <c r="C38" s="173" t="s">
        <v>88</v>
      </c>
      <c r="D38" s="173"/>
      <c r="E38" s="173">
        <v>100</v>
      </c>
      <c r="F38" s="173" t="s">
        <v>88</v>
      </c>
      <c r="G38" s="173"/>
      <c r="H38" s="174">
        <v>97.33</v>
      </c>
      <c r="I38" s="175" t="s">
        <v>88</v>
      </c>
      <c r="J38" s="104"/>
      <c r="K38" s="173">
        <v>97.89</v>
      </c>
      <c r="L38" s="173" t="s">
        <v>88</v>
      </c>
      <c r="M38" s="104"/>
      <c r="N38" s="174">
        <v>2.46</v>
      </c>
      <c r="O38" s="174" t="s">
        <v>88</v>
      </c>
      <c r="P38" s="104"/>
      <c r="Q38" s="173">
        <v>1.93</v>
      </c>
      <c r="R38" s="173" t="s">
        <v>88</v>
      </c>
      <c r="S38" s="104"/>
      <c r="T38" s="174">
        <v>0.2</v>
      </c>
      <c r="U38" s="174" t="s">
        <v>88</v>
      </c>
      <c r="V38" s="104"/>
      <c r="W38" s="173">
        <v>0.18</v>
      </c>
      <c r="X38" s="173" t="s">
        <v>88</v>
      </c>
      <c r="Z38" s="171"/>
    </row>
    <row r="39" spans="1:37" ht="18" customHeight="1">
      <c r="A39" s="108" t="s">
        <v>51</v>
      </c>
      <c r="B39" s="173">
        <v>100</v>
      </c>
      <c r="C39" s="173" t="s">
        <v>88</v>
      </c>
      <c r="D39" s="173"/>
      <c r="E39" s="173">
        <v>100</v>
      </c>
      <c r="F39" s="173" t="s">
        <v>88</v>
      </c>
      <c r="G39" s="173"/>
      <c r="H39" s="174">
        <v>98.28</v>
      </c>
      <c r="I39" s="175" t="s">
        <v>88</v>
      </c>
      <c r="J39" s="104"/>
      <c r="K39" s="173">
        <v>98.41</v>
      </c>
      <c r="L39" s="173" t="s">
        <v>88</v>
      </c>
      <c r="M39" s="104"/>
      <c r="N39" s="174">
        <v>1.72</v>
      </c>
      <c r="O39" s="174" t="s">
        <v>88</v>
      </c>
      <c r="P39" s="104"/>
      <c r="Q39" s="173">
        <v>1.59</v>
      </c>
      <c r="R39" s="173" t="s">
        <v>88</v>
      </c>
      <c r="S39" s="104"/>
      <c r="T39" s="174">
        <v>0</v>
      </c>
      <c r="U39" s="174" t="s">
        <v>88</v>
      </c>
      <c r="V39" s="104"/>
      <c r="W39" s="173">
        <v>0</v>
      </c>
      <c r="X39" s="173" t="s">
        <v>88</v>
      </c>
      <c r="Z39" s="171"/>
    </row>
    <row r="40" spans="1:37" ht="18" customHeight="1">
      <c r="A40" s="108" t="s">
        <v>52</v>
      </c>
      <c r="B40" s="173">
        <v>100</v>
      </c>
      <c r="C40" s="173" t="s">
        <v>88</v>
      </c>
      <c r="D40" s="173"/>
      <c r="E40" s="173">
        <v>100</v>
      </c>
      <c r="F40" s="178" t="s">
        <v>25</v>
      </c>
      <c r="G40" s="178"/>
      <c r="H40" s="174">
        <v>98.05</v>
      </c>
      <c r="I40" s="175" t="s">
        <v>88</v>
      </c>
      <c r="J40" s="104"/>
      <c r="K40" s="173">
        <v>98.2</v>
      </c>
      <c r="L40" s="178" t="s">
        <v>25</v>
      </c>
      <c r="M40" s="104"/>
      <c r="N40" s="174">
        <v>1.95</v>
      </c>
      <c r="O40" s="174" t="s">
        <v>88</v>
      </c>
      <c r="P40" s="104"/>
      <c r="Q40" s="173">
        <v>1.8</v>
      </c>
      <c r="R40" s="178" t="s">
        <v>25</v>
      </c>
      <c r="S40" s="104"/>
      <c r="T40" s="174">
        <v>0</v>
      </c>
      <c r="U40" s="174" t="s">
        <v>88</v>
      </c>
      <c r="V40" s="104"/>
      <c r="W40" s="173">
        <v>0</v>
      </c>
      <c r="X40" s="173" t="s">
        <v>88</v>
      </c>
      <c r="Z40" s="171"/>
    </row>
    <row r="41" spans="1:37" ht="18" customHeight="1">
      <c r="A41" s="108" t="s">
        <v>139</v>
      </c>
      <c r="B41" s="173">
        <v>100</v>
      </c>
      <c r="C41" s="178" t="s">
        <v>25</v>
      </c>
      <c r="D41" s="178"/>
      <c r="E41" s="178" t="s">
        <v>133</v>
      </c>
      <c r="F41" s="173" t="s">
        <v>88</v>
      </c>
      <c r="G41" s="173"/>
      <c r="H41" s="174">
        <v>99.3</v>
      </c>
      <c r="I41" s="178" t="s">
        <v>25</v>
      </c>
      <c r="J41" s="104"/>
      <c r="K41" s="178" t="s">
        <v>133</v>
      </c>
      <c r="L41" s="173" t="s">
        <v>88</v>
      </c>
      <c r="M41" s="104"/>
      <c r="N41" s="174">
        <v>0.7</v>
      </c>
      <c r="O41" s="178" t="s">
        <v>25</v>
      </c>
      <c r="P41" s="104"/>
      <c r="Q41" s="178" t="s">
        <v>133</v>
      </c>
      <c r="R41" s="173" t="s">
        <v>88</v>
      </c>
      <c r="S41" s="104"/>
      <c r="T41" s="174">
        <v>0</v>
      </c>
      <c r="U41" s="178" t="s">
        <v>25</v>
      </c>
      <c r="V41" s="104"/>
      <c r="W41" s="178" t="s">
        <v>133</v>
      </c>
      <c r="X41" s="173" t="s">
        <v>88</v>
      </c>
      <c r="Z41" s="171"/>
    </row>
    <row r="42" spans="1:37" ht="18" customHeight="1">
      <c r="A42" s="108"/>
      <c r="B42" s="178"/>
      <c r="C42" s="179"/>
      <c r="D42" s="179"/>
      <c r="E42" s="178"/>
      <c r="F42" s="101"/>
      <c r="G42" s="101"/>
      <c r="H42" s="35"/>
      <c r="I42" s="35"/>
      <c r="J42" s="35"/>
      <c r="K42" s="35"/>
      <c r="L42" s="35"/>
      <c r="M42" s="101"/>
      <c r="N42" s="180"/>
      <c r="O42" s="176"/>
      <c r="P42" s="35"/>
      <c r="Q42" s="35"/>
      <c r="R42" s="35"/>
      <c r="S42" s="101"/>
      <c r="T42" s="35"/>
      <c r="U42" s="35"/>
      <c r="V42" s="35"/>
      <c r="W42" s="35"/>
      <c r="Z42" s="176"/>
    </row>
    <row r="43" spans="1:37" ht="12.6" customHeight="1">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row>
    <row r="44" spans="1:37" s="88" customFormat="1" ht="12.6" customHeight="1">
      <c r="A44" s="113" t="s">
        <v>55</v>
      </c>
      <c r="B44" s="113"/>
      <c r="C44" s="114"/>
      <c r="D44" s="114"/>
      <c r="E44" s="114"/>
      <c r="F44" s="114"/>
      <c r="G44" s="114"/>
      <c r="H44" s="114"/>
      <c r="I44" s="114"/>
      <c r="J44" s="114"/>
      <c r="K44" s="114"/>
      <c r="L44" s="114"/>
      <c r="M44" s="114"/>
      <c r="N44" s="114"/>
      <c r="O44" s="177"/>
      <c r="P44" s="114"/>
      <c r="Q44" s="114"/>
      <c r="V44" s="114"/>
    </row>
    <row r="45" spans="1:37" s="88" customFormat="1" ht="12.6" customHeight="1">
      <c r="A45" s="113" t="s">
        <v>69</v>
      </c>
      <c r="B45" s="113"/>
      <c r="C45" s="114"/>
      <c r="D45" s="114"/>
      <c r="E45" s="114"/>
      <c r="F45" s="114"/>
      <c r="G45" s="114"/>
      <c r="H45" s="114"/>
      <c r="I45" s="114"/>
      <c r="J45" s="114"/>
      <c r="K45" s="114"/>
      <c r="L45" s="114"/>
      <c r="M45" s="114"/>
      <c r="N45" s="114"/>
      <c r="O45" s="177"/>
      <c r="P45" s="114"/>
      <c r="Q45" s="114"/>
      <c r="V45" s="114"/>
    </row>
    <row r="46" spans="1:37" s="88" customFormat="1" ht="32.25" customHeight="1">
      <c r="A46" s="422" t="s">
        <v>140</v>
      </c>
      <c r="B46" s="422"/>
      <c r="C46" s="422"/>
      <c r="D46" s="422"/>
      <c r="E46" s="422"/>
      <c r="F46" s="422"/>
      <c r="G46" s="422"/>
      <c r="H46" s="422"/>
      <c r="I46" s="422"/>
      <c r="J46" s="422"/>
      <c r="K46" s="422"/>
      <c r="L46" s="422"/>
      <c r="M46" s="422"/>
      <c r="N46" s="422"/>
      <c r="O46" s="422"/>
      <c r="P46" s="422"/>
      <c r="Q46" s="422"/>
      <c r="R46" s="422"/>
      <c r="S46" s="422"/>
      <c r="T46" s="422"/>
      <c r="U46" s="422"/>
      <c r="V46" s="422"/>
      <c r="W46" s="422"/>
      <c r="X46" s="422"/>
    </row>
    <row r="47" spans="1:37" ht="12.6" customHeight="1">
      <c r="A47" s="113" t="s">
        <v>152</v>
      </c>
      <c r="B47" s="113"/>
    </row>
    <row r="48" spans="1:37" ht="12.6" customHeight="1">
      <c r="A48" s="423" t="s">
        <v>153</v>
      </c>
      <c r="B48" s="424"/>
      <c r="C48" s="424"/>
      <c r="D48" s="424"/>
      <c r="E48" s="424"/>
      <c r="F48" s="424"/>
      <c r="G48" s="424"/>
      <c r="H48" s="424"/>
      <c r="I48" s="181"/>
      <c r="J48" s="181"/>
      <c r="K48" s="181"/>
      <c r="L48" s="181"/>
      <c r="M48" s="181"/>
      <c r="N48" s="181"/>
      <c r="O48" s="181"/>
      <c r="P48" s="181"/>
      <c r="Q48" s="181"/>
      <c r="V48" s="181"/>
    </row>
  </sheetData>
  <mergeCells count="19">
    <mergeCell ref="A1:H1"/>
    <mergeCell ref="A2:H2"/>
    <mergeCell ref="M2:X3"/>
    <mergeCell ref="A3:H3"/>
    <mergeCell ref="A9:A10"/>
    <mergeCell ref="B9:E9"/>
    <mergeCell ref="H9:L9"/>
    <mergeCell ref="N9:R9"/>
    <mergeCell ref="T9:X9"/>
    <mergeCell ref="B10:C10"/>
    <mergeCell ref="W10:X10"/>
    <mergeCell ref="A46:X46"/>
    <mergeCell ref="A48:H48"/>
    <mergeCell ref="E10:F10"/>
    <mergeCell ref="H10:I10"/>
    <mergeCell ref="K10:L10"/>
    <mergeCell ref="N10:O10"/>
    <mergeCell ref="Q10:R10"/>
    <mergeCell ref="T10:U10"/>
  </mergeCells>
  <hyperlinks>
    <hyperlink ref="A48" r:id="rId1" xr:uid="{7DC6E805-E0E8-4ABD-9ADD-35752DFEF0ED}"/>
  </hyperlinks>
  <pageMargins left="0.59055118110236227" right="0" top="0.39370078740157483" bottom="0" header="0" footer="0"/>
  <pageSetup paperSize="9" orientation="portrait" r:id="rId2"/>
  <headerFooter alignWithMargins="0"/>
  <ignoredErrors>
    <ignoredError sqref="O15:O16 O24 O2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DED66-C9A0-45C5-AF74-B8462460DDA7}">
  <sheetPr>
    <pageSetUpPr fitToPage="1"/>
  </sheetPr>
  <dimension ref="A1:AO48"/>
  <sheetViews>
    <sheetView zoomScaleNormal="100" workbookViewId="0">
      <selection sqref="A1:H1"/>
    </sheetView>
  </sheetViews>
  <sheetFormatPr baseColWidth="10" defaultColWidth="11.44140625" defaultRowHeight="13.2"/>
  <cols>
    <col min="1" max="1" width="22.44140625" style="88" customWidth="1"/>
    <col min="2" max="2" width="5.44140625" style="88" customWidth="1"/>
    <col min="3" max="3" width="2.6640625" style="88" customWidth="1"/>
    <col min="4" max="4" width="1.33203125" style="88" customWidth="1"/>
    <col min="5" max="5" width="5.44140625" style="88" customWidth="1"/>
    <col min="6" max="6" width="2.6640625" style="88" customWidth="1"/>
    <col min="7" max="7" width="1.33203125" style="88" customWidth="1"/>
    <col min="8" max="8" width="5.44140625" style="88" customWidth="1"/>
    <col min="9" max="9" width="2.6640625" style="88" customWidth="1"/>
    <col min="10" max="10" width="1.33203125" style="88" customWidth="1"/>
    <col min="11" max="11" width="5.44140625" style="88" customWidth="1"/>
    <col min="12" max="12" width="2.6640625" style="88" customWidth="1"/>
    <col min="13" max="13" width="1.33203125" style="88" customWidth="1"/>
    <col min="14" max="14" width="5.44140625" style="88" customWidth="1"/>
    <col min="15" max="15" width="2.6640625" style="88" customWidth="1"/>
    <col min="16" max="16" width="1.44140625" style="88" customWidth="1"/>
    <col min="17" max="17" width="5.44140625" style="88" customWidth="1"/>
    <col min="18" max="18" width="2.6640625" style="88" customWidth="1"/>
    <col min="19" max="19" width="1.33203125" style="88" customWidth="1"/>
    <col min="20" max="20" width="5.44140625" style="88" customWidth="1"/>
    <col min="21" max="21" width="2.6640625" style="88" customWidth="1"/>
    <col min="22" max="22" width="1.33203125" style="88" customWidth="1"/>
    <col min="23" max="23" width="5.44140625" style="88" customWidth="1"/>
    <col min="24" max="24" width="2.6640625" style="88" customWidth="1"/>
    <col min="25" max="25" width="1.33203125" style="88" customWidth="1"/>
    <col min="26" max="26" width="5.44140625" style="88" customWidth="1"/>
    <col min="27" max="27" width="2.6640625" style="88" customWidth="1"/>
    <col min="28" max="16384" width="11.44140625" style="88"/>
  </cols>
  <sheetData>
    <row r="1" spans="1:30" ht="15" customHeight="1">
      <c r="A1" s="397" t="s">
        <v>20</v>
      </c>
      <c r="B1" s="439"/>
      <c r="C1" s="439"/>
      <c r="D1" s="439"/>
      <c r="E1" s="439"/>
      <c r="F1" s="439"/>
      <c r="G1" s="439"/>
      <c r="H1" s="439"/>
      <c r="I1" s="182"/>
      <c r="J1" s="182"/>
      <c r="K1" s="182"/>
      <c r="L1" s="182"/>
      <c r="M1" s="182"/>
      <c r="N1" s="182" t="s">
        <v>74</v>
      </c>
      <c r="P1" s="183"/>
      <c r="Q1" s="90"/>
      <c r="R1" s="90"/>
      <c r="S1" s="90"/>
      <c r="T1" s="90"/>
      <c r="U1" s="90"/>
      <c r="V1" s="90"/>
      <c r="W1" s="90"/>
      <c r="X1" s="90"/>
      <c r="Y1" s="90"/>
      <c r="Z1" s="90"/>
      <c r="AA1" s="90"/>
    </row>
    <row r="2" spans="1:30" ht="15.75" customHeight="1">
      <c r="A2" s="402"/>
      <c r="B2" s="429"/>
      <c r="C2" s="429"/>
      <c r="D2" s="429"/>
      <c r="E2" s="429"/>
      <c r="F2" s="429"/>
      <c r="G2" s="429"/>
      <c r="H2" s="429"/>
      <c r="I2" s="95"/>
      <c r="J2" s="182"/>
      <c r="K2" s="182"/>
      <c r="L2" s="182"/>
      <c r="M2" s="182"/>
      <c r="N2" s="430" t="s">
        <v>11</v>
      </c>
      <c r="O2" s="430"/>
      <c r="P2" s="430"/>
      <c r="Q2" s="430"/>
      <c r="R2" s="430"/>
      <c r="S2" s="430"/>
      <c r="T2" s="430"/>
      <c r="U2" s="430"/>
      <c r="V2" s="430"/>
      <c r="W2" s="430"/>
      <c r="X2" s="430"/>
      <c r="Y2" s="430"/>
      <c r="Z2" s="430"/>
      <c r="AA2" s="430"/>
    </row>
    <row r="3" spans="1:30">
      <c r="A3" s="402"/>
      <c r="B3" s="429"/>
      <c r="C3" s="429"/>
      <c r="D3" s="429"/>
      <c r="E3" s="429"/>
      <c r="F3" s="429"/>
      <c r="G3" s="429"/>
      <c r="H3" s="429"/>
      <c r="I3" s="95"/>
      <c r="J3" s="182"/>
      <c r="K3" s="182"/>
      <c r="L3" s="182"/>
      <c r="M3" s="182"/>
      <c r="N3" s="430"/>
      <c r="O3" s="430"/>
      <c r="P3" s="430"/>
      <c r="Q3" s="430"/>
      <c r="R3" s="430"/>
      <c r="S3" s="430"/>
      <c r="T3" s="430"/>
      <c r="U3" s="430"/>
      <c r="V3" s="430"/>
      <c r="W3" s="430"/>
      <c r="X3" s="430"/>
      <c r="Y3" s="430"/>
      <c r="Z3" s="430"/>
      <c r="AA3" s="430"/>
    </row>
    <row r="4" spans="1:30">
      <c r="A4" s="182"/>
      <c r="B4" s="95"/>
      <c r="C4" s="95"/>
      <c r="D4" s="95"/>
      <c r="I4" s="95"/>
      <c r="J4" s="182"/>
      <c r="K4" s="182"/>
      <c r="L4" s="182"/>
      <c r="M4" s="182"/>
      <c r="N4" s="162"/>
      <c r="O4" s="162"/>
      <c r="P4" s="162"/>
      <c r="Q4" s="162"/>
      <c r="R4" s="162"/>
      <c r="S4" s="162"/>
      <c r="T4" s="162"/>
      <c r="U4" s="162"/>
      <c r="V4" s="162"/>
      <c r="W4" s="162"/>
      <c r="X4" s="162"/>
      <c r="Y4" s="162"/>
      <c r="Z4" s="162"/>
      <c r="AA4" s="162"/>
    </row>
    <row r="5" spans="1:30">
      <c r="A5" s="182"/>
      <c r="B5" s="95"/>
      <c r="C5" s="95"/>
      <c r="D5" s="95"/>
      <c r="I5" s="95"/>
      <c r="J5" s="182"/>
      <c r="K5" s="182"/>
      <c r="L5" s="182"/>
      <c r="M5" s="182"/>
    </row>
    <row r="6" spans="1:30">
      <c r="A6" s="182"/>
      <c r="B6" s="95"/>
      <c r="C6" s="95"/>
      <c r="D6" s="95"/>
      <c r="I6" s="95"/>
      <c r="J6" s="182"/>
      <c r="K6" s="182"/>
      <c r="L6" s="182"/>
      <c r="M6" s="182"/>
    </row>
    <row r="7" spans="1:30">
      <c r="A7" s="95"/>
      <c r="B7" s="95"/>
      <c r="C7" s="95"/>
      <c r="D7" s="95"/>
      <c r="E7" s="95"/>
      <c r="F7" s="95"/>
      <c r="G7" s="95"/>
      <c r="H7" s="95"/>
      <c r="I7" s="95"/>
      <c r="J7" s="95"/>
      <c r="K7" s="95"/>
      <c r="L7" s="95"/>
      <c r="M7" s="184"/>
    </row>
    <row r="8" spans="1:30" ht="15" customHeight="1" thickBot="1">
      <c r="A8" s="95"/>
      <c r="B8" s="95"/>
      <c r="C8" s="95"/>
      <c r="D8" s="95"/>
      <c r="E8" s="95"/>
      <c r="F8" s="95"/>
      <c r="G8" s="95"/>
      <c r="H8" s="95"/>
      <c r="I8" s="95"/>
      <c r="J8" s="95"/>
      <c r="K8" s="95"/>
      <c r="L8" s="95"/>
      <c r="M8" s="95"/>
    </row>
    <row r="9" spans="1:30" ht="15" customHeight="1" thickBot="1">
      <c r="A9" s="440"/>
      <c r="B9" s="441" t="s">
        <v>75</v>
      </c>
      <c r="C9" s="441"/>
      <c r="D9" s="442"/>
      <c r="E9" s="442"/>
      <c r="F9" s="442"/>
      <c r="G9" s="442"/>
      <c r="H9" s="442"/>
      <c r="I9" s="442"/>
      <c r="J9" s="442"/>
      <c r="K9" s="442"/>
      <c r="L9" s="442"/>
      <c r="M9" s="442"/>
      <c r="N9" s="442"/>
      <c r="O9" s="442"/>
      <c r="P9" s="185"/>
      <c r="Q9" s="443" t="s">
        <v>76</v>
      </c>
      <c r="R9" s="443"/>
      <c r="S9" s="444"/>
      <c r="T9" s="444"/>
      <c r="U9" s="444"/>
      <c r="V9" s="444"/>
      <c r="W9" s="444"/>
      <c r="X9" s="444"/>
      <c r="Y9" s="444"/>
      <c r="Z9" s="444"/>
      <c r="AA9" s="444"/>
    </row>
    <row r="10" spans="1:30" ht="15" customHeight="1">
      <c r="A10" s="428"/>
      <c r="B10" s="186"/>
      <c r="C10" s="186"/>
      <c r="D10" s="114"/>
      <c r="E10" s="187"/>
      <c r="F10" s="187"/>
      <c r="G10" s="114"/>
      <c r="I10" s="187"/>
      <c r="J10" s="114"/>
      <c r="K10" s="187"/>
      <c r="L10" s="187"/>
      <c r="M10" s="114"/>
      <c r="N10" s="187"/>
      <c r="O10" s="187"/>
      <c r="P10" s="114"/>
      <c r="Q10" s="445" t="s">
        <v>77</v>
      </c>
      <c r="R10" s="445"/>
      <c r="S10" s="445"/>
      <c r="T10" s="445"/>
      <c r="U10" s="445"/>
      <c r="V10" s="445"/>
      <c r="W10" s="445"/>
      <c r="X10" s="445"/>
      <c r="Y10" s="445"/>
      <c r="Z10" s="445"/>
      <c r="AA10" s="445"/>
    </row>
    <row r="11" spans="1:30" ht="18" customHeight="1">
      <c r="A11" s="428"/>
      <c r="B11" s="437">
        <v>2018</v>
      </c>
      <c r="C11" s="437"/>
      <c r="D11" s="114"/>
      <c r="E11" s="437">
        <v>2019</v>
      </c>
      <c r="F11" s="437"/>
      <c r="G11" s="114"/>
      <c r="H11" s="437">
        <v>2020</v>
      </c>
      <c r="I11" s="437"/>
      <c r="J11" s="114"/>
      <c r="K11" s="437">
        <v>2021</v>
      </c>
      <c r="L11" s="437"/>
      <c r="M11" s="114"/>
      <c r="N11" s="437">
        <v>2022</v>
      </c>
      <c r="O11" s="437"/>
      <c r="P11" s="114"/>
      <c r="Q11" s="438">
        <v>2019</v>
      </c>
      <c r="R11" s="438"/>
      <c r="S11" s="92"/>
      <c r="T11" s="438">
        <v>2020</v>
      </c>
      <c r="U11" s="438"/>
      <c r="V11" s="92"/>
      <c r="W11" s="438">
        <v>2021</v>
      </c>
      <c r="X11" s="438"/>
      <c r="Y11" s="92"/>
      <c r="Z11" s="438">
        <v>2022</v>
      </c>
      <c r="AA11" s="438"/>
    </row>
    <row r="12" spans="1:30" ht="9" customHeight="1">
      <c r="A12" s="114"/>
      <c r="B12" s="96"/>
      <c r="C12" s="96"/>
      <c r="D12" s="114"/>
      <c r="E12" s="92"/>
      <c r="F12" s="92"/>
      <c r="G12" s="114"/>
      <c r="H12" s="92"/>
      <c r="I12" s="92"/>
      <c r="J12" s="114"/>
      <c r="K12" s="92"/>
      <c r="L12" s="92"/>
      <c r="M12" s="114"/>
      <c r="N12" s="92"/>
      <c r="O12" s="92"/>
      <c r="P12" s="114"/>
      <c r="Q12" s="92"/>
      <c r="R12" s="92"/>
      <c r="S12" s="92"/>
      <c r="T12" s="92"/>
      <c r="U12" s="92"/>
      <c r="V12" s="92"/>
      <c r="W12" s="92"/>
      <c r="X12" s="92"/>
      <c r="Y12" s="92"/>
      <c r="Z12" s="92"/>
      <c r="AA12" s="92"/>
    </row>
    <row r="13" spans="1:30" ht="18" customHeight="1">
      <c r="A13" s="94" t="s">
        <v>24</v>
      </c>
      <c r="B13" s="169" t="s">
        <v>133</v>
      </c>
      <c r="C13" s="169" t="s">
        <v>88</v>
      </c>
      <c r="D13" s="169"/>
      <c r="E13" s="169" t="s">
        <v>133</v>
      </c>
      <c r="F13" s="169" t="s">
        <v>88</v>
      </c>
      <c r="G13" s="169"/>
      <c r="H13" s="169" t="s">
        <v>133</v>
      </c>
      <c r="I13" s="169" t="s">
        <v>88</v>
      </c>
      <c r="J13" s="169"/>
      <c r="K13" s="169" t="s">
        <v>133</v>
      </c>
      <c r="L13" s="169" t="s">
        <v>88</v>
      </c>
      <c r="M13" s="169"/>
      <c r="N13" s="169" t="s">
        <v>133</v>
      </c>
      <c r="O13" s="169" t="s">
        <v>88</v>
      </c>
      <c r="P13" s="169"/>
      <c r="Q13" s="169" t="s">
        <v>133</v>
      </c>
      <c r="R13" s="169" t="s">
        <v>88</v>
      </c>
      <c r="S13" s="169"/>
      <c r="T13" s="169" t="s">
        <v>133</v>
      </c>
      <c r="U13" s="169" t="s">
        <v>88</v>
      </c>
      <c r="V13" s="169"/>
      <c r="W13" s="169" t="s">
        <v>133</v>
      </c>
      <c r="X13" s="169" t="s">
        <v>88</v>
      </c>
      <c r="Y13" s="169"/>
      <c r="Z13" s="169" t="s">
        <v>133</v>
      </c>
      <c r="AA13" s="169" t="s">
        <v>88</v>
      </c>
      <c r="AB13" s="188"/>
      <c r="AC13" s="189"/>
      <c r="AD13" s="188"/>
    </row>
    <row r="14" spans="1:30" ht="18" customHeight="1">
      <c r="A14" s="94" t="s">
        <v>26</v>
      </c>
      <c r="B14" s="169">
        <v>27.67</v>
      </c>
      <c r="C14" s="169" t="s">
        <v>25</v>
      </c>
      <c r="D14" s="169"/>
      <c r="E14" s="169">
        <v>27.77</v>
      </c>
      <c r="F14" s="169" t="s">
        <v>25</v>
      </c>
      <c r="G14" s="169"/>
      <c r="H14" s="169">
        <v>31.4</v>
      </c>
      <c r="I14" s="169" t="s">
        <v>25</v>
      </c>
      <c r="J14" s="169"/>
      <c r="K14" s="169">
        <v>29.64</v>
      </c>
      <c r="L14" s="169" t="s">
        <v>25</v>
      </c>
      <c r="M14" s="169"/>
      <c r="N14" s="169">
        <v>27.85</v>
      </c>
      <c r="O14" s="169" t="s">
        <v>25</v>
      </c>
      <c r="P14" s="169"/>
      <c r="Q14" s="169">
        <v>9.9999999999997868E-2</v>
      </c>
      <c r="R14" s="169" t="s">
        <v>25</v>
      </c>
      <c r="S14" s="169"/>
      <c r="T14" s="169">
        <v>3.629999999999999</v>
      </c>
      <c r="U14" s="169" t="s">
        <v>25</v>
      </c>
      <c r="V14" s="169"/>
      <c r="W14" s="169">
        <v>-1.759999999999998</v>
      </c>
      <c r="X14" s="169" t="s">
        <v>25</v>
      </c>
      <c r="Y14" s="169"/>
      <c r="Z14" s="169">
        <v>-1.7899999999999991</v>
      </c>
      <c r="AA14" s="169" t="s">
        <v>25</v>
      </c>
      <c r="AB14" s="188"/>
      <c r="AC14" s="114"/>
    </row>
    <row r="15" spans="1:30" ht="18" customHeight="1">
      <c r="A15" s="108" t="s">
        <v>27</v>
      </c>
      <c r="B15" s="190">
        <v>28.76</v>
      </c>
      <c r="C15" s="190" t="s">
        <v>88</v>
      </c>
      <c r="D15" s="190"/>
      <c r="E15" s="190">
        <v>28.63</v>
      </c>
      <c r="F15" s="190" t="s">
        <v>88</v>
      </c>
      <c r="G15" s="190"/>
      <c r="H15" s="190">
        <v>32.46</v>
      </c>
      <c r="I15" s="190" t="s">
        <v>88</v>
      </c>
      <c r="J15" s="190"/>
      <c r="K15" s="190">
        <v>30.12</v>
      </c>
      <c r="L15" s="190" t="s">
        <v>88</v>
      </c>
      <c r="M15" s="190"/>
      <c r="N15" s="190">
        <v>28.55</v>
      </c>
      <c r="O15" s="190" t="s">
        <v>88</v>
      </c>
      <c r="P15" s="190"/>
      <c r="Q15" s="190">
        <v>-0.13000000000000256</v>
      </c>
      <c r="R15" s="190" t="s">
        <v>88</v>
      </c>
      <c r="S15" s="190"/>
      <c r="T15" s="190">
        <v>3.8300000000000018</v>
      </c>
      <c r="U15" s="190" t="s">
        <v>88</v>
      </c>
      <c r="V15" s="190"/>
      <c r="W15" s="190">
        <v>-2.34</v>
      </c>
      <c r="X15" s="190" t="s">
        <v>88</v>
      </c>
      <c r="Y15" s="190"/>
      <c r="Z15" s="190">
        <v>-1.5700000000000003</v>
      </c>
      <c r="AA15" s="190" t="s">
        <v>88</v>
      </c>
      <c r="AB15" s="188"/>
    </row>
    <row r="16" spans="1:30" ht="18" customHeight="1">
      <c r="A16" s="108" t="s">
        <v>28</v>
      </c>
      <c r="B16" s="190">
        <v>16.86</v>
      </c>
      <c r="C16" s="190" t="s">
        <v>88</v>
      </c>
      <c r="D16" s="190"/>
      <c r="E16" s="190">
        <v>16.61</v>
      </c>
      <c r="F16" s="190" t="s">
        <v>88</v>
      </c>
      <c r="G16" s="190"/>
      <c r="H16" s="190">
        <v>18.61</v>
      </c>
      <c r="I16" s="190" t="s">
        <v>88</v>
      </c>
      <c r="J16" s="190"/>
      <c r="K16" s="190">
        <v>18.809999999999999</v>
      </c>
      <c r="L16" s="190" t="s">
        <v>88</v>
      </c>
      <c r="M16" s="190"/>
      <c r="N16" s="190">
        <v>18.64</v>
      </c>
      <c r="O16" s="190" t="s">
        <v>88</v>
      </c>
      <c r="P16" s="190"/>
      <c r="Q16" s="190">
        <v>-0.25</v>
      </c>
      <c r="R16" s="190" t="s">
        <v>88</v>
      </c>
      <c r="S16" s="190"/>
      <c r="T16" s="190">
        <v>2</v>
      </c>
      <c r="U16" s="190" t="s">
        <v>88</v>
      </c>
      <c r="V16" s="190"/>
      <c r="W16" s="190">
        <v>0.19999999999999929</v>
      </c>
      <c r="X16" s="190" t="s">
        <v>88</v>
      </c>
      <c r="Y16" s="190"/>
      <c r="Z16" s="190">
        <v>-0.16999999999999815</v>
      </c>
      <c r="AA16" s="190" t="s">
        <v>88</v>
      </c>
      <c r="AB16" s="188"/>
    </row>
    <row r="17" spans="1:29" ht="18" customHeight="1">
      <c r="A17" s="108" t="s">
        <v>54</v>
      </c>
      <c r="B17" s="190">
        <v>18.239999999999998</v>
      </c>
      <c r="C17" s="190" t="s">
        <v>88</v>
      </c>
      <c r="D17" s="190"/>
      <c r="E17" s="190">
        <v>18.489999999999998</v>
      </c>
      <c r="F17" s="190" t="s">
        <v>88</v>
      </c>
      <c r="G17" s="190"/>
      <c r="H17" s="190">
        <v>21.51</v>
      </c>
      <c r="I17" s="190" t="s">
        <v>88</v>
      </c>
      <c r="J17" s="190"/>
      <c r="K17" s="190">
        <v>21.18</v>
      </c>
      <c r="L17" s="190" t="s">
        <v>88</v>
      </c>
      <c r="M17" s="190"/>
      <c r="N17" s="190">
        <v>19.940000000000001</v>
      </c>
      <c r="O17" s="190" t="s">
        <v>88</v>
      </c>
      <c r="P17" s="190"/>
      <c r="Q17" s="190">
        <v>0.25</v>
      </c>
      <c r="R17" s="190" t="s">
        <v>88</v>
      </c>
      <c r="S17" s="190"/>
      <c r="T17" s="190">
        <v>3.0200000000000031</v>
      </c>
      <c r="U17" s="190" t="s">
        <v>88</v>
      </c>
      <c r="V17" s="190"/>
      <c r="W17" s="190">
        <v>-0.33000000000000185</v>
      </c>
      <c r="X17" s="190" t="s">
        <v>88</v>
      </c>
      <c r="Y17" s="190"/>
      <c r="Z17" s="190">
        <v>-1.2399999999999984</v>
      </c>
      <c r="AA17" s="190" t="s">
        <v>88</v>
      </c>
      <c r="AB17" s="188"/>
      <c r="AC17" s="113"/>
    </row>
    <row r="18" spans="1:29" ht="18" customHeight="1">
      <c r="A18" s="108" t="s">
        <v>29</v>
      </c>
      <c r="B18" s="190">
        <v>31.92</v>
      </c>
      <c r="C18" s="190" t="s">
        <v>88</v>
      </c>
      <c r="D18" s="190"/>
      <c r="E18" s="190">
        <v>31.81</v>
      </c>
      <c r="F18" s="190" t="s">
        <v>88</v>
      </c>
      <c r="G18" s="190"/>
      <c r="H18" s="190">
        <v>33.44</v>
      </c>
      <c r="I18" s="190" t="s">
        <v>88</v>
      </c>
      <c r="J18" s="190"/>
      <c r="K18" s="190">
        <v>31.01</v>
      </c>
      <c r="L18" s="190" t="s">
        <v>88</v>
      </c>
      <c r="M18" s="190"/>
      <c r="N18" s="190">
        <v>28.06</v>
      </c>
      <c r="O18" s="190" t="s">
        <v>25</v>
      </c>
      <c r="P18" s="190"/>
      <c r="Q18" s="190">
        <v>-0.11000000000000298</v>
      </c>
      <c r="R18" s="190" t="s">
        <v>88</v>
      </c>
      <c r="S18" s="190"/>
      <c r="T18" s="190">
        <v>1.629999999999999</v>
      </c>
      <c r="U18" s="190" t="s">
        <v>88</v>
      </c>
      <c r="V18" s="190"/>
      <c r="W18" s="190">
        <v>-2.4299999999999962</v>
      </c>
      <c r="X18" s="190" t="s">
        <v>88</v>
      </c>
      <c r="Y18" s="190"/>
      <c r="Z18" s="190">
        <v>-2.9500000000000028</v>
      </c>
      <c r="AA18" s="190" t="s">
        <v>25</v>
      </c>
      <c r="AB18" s="188"/>
    </row>
    <row r="19" spans="1:29" ht="18" customHeight="1">
      <c r="A19" s="108" t="s">
        <v>30</v>
      </c>
      <c r="B19" s="190">
        <v>29.1</v>
      </c>
      <c r="C19" s="190" t="s">
        <v>88</v>
      </c>
      <c r="D19" s="190"/>
      <c r="E19" s="190">
        <v>29.55</v>
      </c>
      <c r="F19" s="190" t="s">
        <v>88</v>
      </c>
      <c r="G19" s="190"/>
      <c r="H19" s="190">
        <v>32.39</v>
      </c>
      <c r="I19" s="190" t="s">
        <v>88</v>
      </c>
      <c r="J19" s="190"/>
      <c r="K19" s="190">
        <v>31.4</v>
      </c>
      <c r="L19" s="190" t="s">
        <v>88</v>
      </c>
      <c r="M19" s="190"/>
      <c r="N19" s="190">
        <v>30.01</v>
      </c>
      <c r="O19" s="190" t="s">
        <v>25</v>
      </c>
      <c r="P19" s="190"/>
      <c r="Q19" s="190">
        <v>0.44999999999999929</v>
      </c>
      <c r="R19" s="190" t="s">
        <v>88</v>
      </c>
      <c r="S19" s="190"/>
      <c r="T19" s="190">
        <v>2.84</v>
      </c>
      <c r="U19" s="190" t="s">
        <v>88</v>
      </c>
      <c r="V19" s="190"/>
      <c r="W19" s="190">
        <v>-0.99000000000000199</v>
      </c>
      <c r="X19" s="190" t="s">
        <v>88</v>
      </c>
      <c r="Y19" s="190"/>
      <c r="Z19" s="190">
        <v>-1.389999999999997</v>
      </c>
      <c r="AA19" s="190" t="s">
        <v>25</v>
      </c>
      <c r="AB19" s="188"/>
    </row>
    <row r="20" spans="1:29" ht="18" customHeight="1">
      <c r="A20" s="108" t="s">
        <v>31</v>
      </c>
      <c r="B20" s="190">
        <v>16.04</v>
      </c>
      <c r="C20" s="190" t="s">
        <v>88</v>
      </c>
      <c r="D20" s="190"/>
      <c r="E20" s="190">
        <v>16.11</v>
      </c>
      <c r="F20" s="190" t="s">
        <v>88</v>
      </c>
      <c r="G20" s="190"/>
      <c r="H20" s="190">
        <v>18.940000000000001</v>
      </c>
      <c r="I20" s="190" t="s">
        <v>88</v>
      </c>
      <c r="J20" s="190"/>
      <c r="K20" s="190">
        <v>17.23</v>
      </c>
      <c r="L20" s="190" t="s">
        <v>88</v>
      </c>
      <c r="M20" s="190"/>
      <c r="N20" s="190">
        <v>15.74</v>
      </c>
      <c r="O20" s="190" t="s">
        <v>88</v>
      </c>
      <c r="P20" s="190"/>
      <c r="Q20" s="190">
        <v>7.0000000000000284E-2</v>
      </c>
      <c r="R20" s="190" t="s">
        <v>88</v>
      </c>
      <c r="S20" s="190"/>
      <c r="T20" s="190">
        <v>2.8300000000000018</v>
      </c>
      <c r="U20" s="190" t="s">
        <v>88</v>
      </c>
      <c r="V20" s="190"/>
      <c r="W20" s="190">
        <v>-1.7100000000000009</v>
      </c>
      <c r="X20" s="190" t="s">
        <v>88</v>
      </c>
      <c r="Y20" s="190"/>
      <c r="Z20" s="190">
        <v>-1.4900000000000002</v>
      </c>
      <c r="AA20" s="190" t="s">
        <v>88</v>
      </c>
      <c r="AB20" s="188"/>
    </row>
    <row r="21" spans="1:29" ht="18" customHeight="1">
      <c r="A21" s="108" t="s">
        <v>32</v>
      </c>
      <c r="B21" s="190">
        <v>13.8</v>
      </c>
      <c r="C21" s="190" t="s">
        <v>88</v>
      </c>
      <c r="D21" s="190"/>
      <c r="E21" s="190">
        <v>13.37</v>
      </c>
      <c r="F21" s="190" t="s">
        <v>88</v>
      </c>
      <c r="G21" s="190"/>
      <c r="H21" s="190">
        <v>15</v>
      </c>
      <c r="I21" s="190" t="s">
        <v>88</v>
      </c>
      <c r="J21" s="190"/>
      <c r="K21" s="190">
        <v>13.15</v>
      </c>
      <c r="L21" s="190" t="s">
        <v>88</v>
      </c>
      <c r="M21" s="190"/>
      <c r="N21" s="190">
        <v>11.37</v>
      </c>
      <c r="O21" s="190" t="s">
        <v>88</v>
      </c>
      <c r="P21" s="190"/>
      <c r="Q21" s="190">
        <v>-0.43000000000000149</v>
      </c>
      <c r="R21" s="190" t="s">
        <v>88</v>
      </c>
      <c r="S21" s="190"/>
      <c r="T21" s="190">
        <v>1.6300000000000008</v>
      </c>
      <c r="U21" s="190" t="s">
        <v>88</v>
      </c>
      <c r="V21" s="190"/>
      <c r="W21" s="190">
        <v>-1.8499999999999996</v>
      </c>
      <c r="X21" s="190" t="s">
        <v>88</v>
      </c>
      <c r="Y21" s="190"/>
      <c r="Z21" s="190">
        <v>-1.7800000000000011</v>
      </c>
      <c r="AA21" s="190" t="s">
        <v>88</v>
      </c>
      <c r="AB21" s="188"/>
    </row>
    <row r="22" spans="1:29" ht="18" customHeight="1">
      <c r="A22" s="108" t="s">
        <v>33</v>
      </c>
      <c r="B22" s="190">
        <v>25.33</v>
      </c>
      <c r="C22" s="190" t="s">
        <v>25</v>
      </c>
      <c r="D22" s="190"/>
      <c r="E22" s="190">
        <v>25.19</v>
      </c>
      <c r="F22" s="190" t="s">
        <v>25</v>
      </c>
      <c r="G22" s="190"/>
      <c r="H22" s="190">
        <v>29.05</v>
      </c>
      <c r="I22" s="190" t="s">
        <v>25</v>
      </c>
      <c r="J22" s="190"/>
      <c r="K22" s="190">
        <v>26.63</v>
      </c>
      <c r="L22" s="190" t="s">
        <v>25</v>
      </c>
      <c r="M22" s="190"/>
      <c r="N22" s="190">
        <v>24.14</v>
      </c>
      <c r="O22" s="190" t="s">
        <v>25</v>
      </c>
      <c r="P22" s="190"/>
      <c r="Q22" s="190">
        <v>-0.13999999999999702</v>
      </c>
      <c r="R22" s="190" t="s">
        <v>25</v>
      </c>
      <c r="S22" s="190"/>
      <c r="T22" s="190">
        <v>3.8599999999999994</v>
      </c>
      <c r="U22" s="190" t="s">
        <v>25</v>
      </c>
      <c r="V22" s="190"/>
      <c r="W22" s="190">
        <v>-2.4200000000000017</v>
      </c>
      <c r="X22" s="190" t="s">
        <v>25</v>
      </c>
      <c r="Y22" s="190"/>
      <c r="Z22" s="190">
        <v>-2.4899999999999984</v>
      </c>
      <c r="AA22" s="190" t="s">
        <v>25</v>
      </c>
      <c r="AB22" s="188"/>
    </row>
    <row r="23" spans="1:29" ht="18" customHeight="1">
      <c r="A23" s="108" t="s">
        <v>34</v>
      </c>
      <c r="B23" s="190">
        <v>23.42</v>
      </c>
      <c r="C23" s="190" t="s">
        <v>88</v>
      </c>
      <c r="D23" s="190"/>
      <c r="E23" s="190">
        <v>23.95</v>
      </c>
      <c r="F23" s="190" t="s">
        <v>25</v>
      </c>
      <c r="G23" s="190"/>
      <c r="H23" s="190">
        <v>29.78</v>
      </c>
      <c r="I23" s="190" t="s">
        <v>25</v>
      </c>
      <c r="J23" s="190"/>
      <c r="K23" s="190">
        <v>27.78</v>
      </c>
      <c r="L23" s="190" t="s">
        <v>88</v>
      </c>
      <c r="M23" s="190"/>
      <c r="N23" s="190">
        <v>25.87</v>
      </c>
      <c r="O23" s="190" t="s">
        <v>88</v>
      </c>
      <c r="P23" s="190"/>
      <c r="Q23" s="190">
        <v>0.52999999999999758</v>
      </c>
      <c r="R23" s="190" t="s">
        <v>25</v>
      </c>
      <c r="S23" s="190"/>
      <c r="T23" s="190">
        <v>5.8300000000000018</v>
      </c>
      <c r="U23" s="190" t="s">
        <v>25</v>
      </c>
      <c r="V23" s="190"/>
      <c r="W23" s="190">
        <v>-2</v>
      </c>
      <c r="X23" s="190" t="s">
        <v>88</v>
      </c>
      <c r="Y23" s="190"/>
      <c r="Z23" s="190">
        <v>-1.9100000000000001</v>
      </c>
      <c r="AA23" s="190" t="s">
        <v>88</v>
      </c>
    </row>
    <row r="24" spans="1:29" ht="18" customHeight="1">
      <c r="A24" s="108" t="s">
        <v>35</v>
      </c>
      <c r="B24" s="190">
        <v>33.82</v>
      </c>
      <c r="C24" s="190" t="s">
        <v>88</v>
      </c>
      <c r="D24" s="190"/>
      <c r="E24" s="190">
        <v>33.479999999999997</v>
      </c>
      <c r="F24" s="190" t="s">
        <v>88</v>
      </c>
      <c r="G24" s="190"/>
      <c r="H24" s="190">
        <v>38</v>
      </c>
      <c r="I24" s="190" t="s">
        <v>88</v>
      </c>
      <c r="J24" s="190"/>
      <c r="K24" s="190">
        <v>35.729999999999997</v>
      </c>
      <c r="L24" s="190" t="s">
        <v>25</v>
      </c>
      <c r="M24" s="190"/>
      <c r="N24" s="190">
        <v>33.979999999999997</v>
      </c>
      <c r="O24" s="190" t="s">
        <v>25</v>
      </c>
      <c r="P24" s="190"/>
      <c r="Q24" s="190">
        <v>-0.34000000000000341</v>
      </c>
      <c r="R24" s="190" t="s">
        <v>88</v>
      </c>
      <c r="S24" s="190"/>
      <c r="T24" s="190">
        <v>4.5200000000000031</v>
      </c>
      <c r="U24" s="190" t="s">
        <v>88</v>
      </c>
      <c r="V24" s="190"/>
      <c r="W24" s="190">
        <v>-2.2700000000000031</v>
      </c>
      <c r="X24" s="190" t="s">
        <v>25</v>
      </c>
      <c r="Y24" s="190"/>
      <c r="Z24" s="190">
        <v>-1.75</v>
      </c>
      <c r="AA24" s="190" t="s">
        <v>25</v>
      </c>
    </row>
    <row r="25" spans="1:29" ht="18" customHeight="1">
      <c r="A25" s="108" t="s">
        <v>36</v>
      </c>
      <c r="B25" s="190">
        <v>21.14</v>
      </c>
      <c r="C25" s="190" t="s">
        <v>88</v>
      </c>
      <c r="D25" s="190"/>
      <c r="E25" s="190">
        <v>21.15</v>
      </c>
      <c r="F25" s="190" t="s">
        <v>88</v>
      </c>
      <c r="G25" s="190"/>
      <c r="H25" s="190">
        <v>23.94</v>
      </c>
      <c r="I25" s="190" t="s">
        <v>88</v>
      </c>
      <c r="J25" s="190"/>
      <c r="K25" s="190">
        <v>22.42</v>
      </c>
      <c r="L25" s="190" t="s">
        <v>88</v>
      </c>
      <c r="M25" s="190"/>
      <c r="N25" s="190">
        <v>20.9</v>
      </c>
      <c r="O25" s="190" t="s">
        <v>88</v>
      </c>
      <c r="P25" s="190"/>
      <c r="Q25" s="190">
        <v>9.9999999999980105E-3</v>
      </c>
      <c r="R25" s="190" t="s">
        <v>88</v>
      </c>
      <c r="S25" s="190"/>
      <c r="T25" s="190">
        <v>2.7900000000000027</v>
      </c>
      <c r="U25" s="190" t="s">
        <v>88</v>
      </c>
      <c r="V25" s="190"/>
      <c r="W25" s="190">
        <v>-1.5199999999999996</v>
      </c>
      <c r="X25" s="190" t="s">
        <v>88</v>
      </c>
      <c r="Y25" s="190"/>
      <c r="Z25" s="190">
        <v>-1.5200000000000031</v>
      </c>
      <c r="AA25" s="190" t="s">
        <v>88</v>
      </c>
    </row>
    <row r="26" spans="1:29" ht="18" customHeight="1">
      <c r="A26" s="108" t="s">
        <v>37</v>
      </c>
      <c r="B26" s="190">
        <v>28.74</v>
      </c>
      <c r="C26" s="190" t="s">
        <v>88</v>
      </c>
      <c r="D26" s="190"/>
      <c r="E26" s="190">
        <v>29.09</v>
      </c>
      <c r="F26" s="190" t="s">
        <v>25</v>
      </c>
      <c r="G26" s="190"/>
      <c r="H26" s="190">
        <v>34.17</v>
      </c>
      <c r="I26" s="190" t="s">
        <v>25</v>
      </c>
      <c r="J26" s="190"/>
      <c r="K26" s="190">
        <v>31.42</v>
      </c>
      <c r="L26" s="190" t="s">
        <v>25</v>
      </c>
      <c r="M26" s="190"/>
      <c r="N26" s="190">
        <v>29.75</v>
      </c>
      <c r="O26" s="190" t="s">
        <v>25</v>
      </c>
      <c r="P26" s="190"/>
      <c r="Q26" s="190">
        <v>0.35000000000000142</v>
      </c>
      <c r="R26" s="190" t="s">
        <v>25</v>
      </c>
      <c r="S26" s="190"/>
      <c r="T26" s="190">
        <v>5.0800000000000018</v>
      </c>
      <c r="U26" s="190" t="s">
        <v>25</v>
      </c>
      <c r="V26" s="190"/>
      <c r="W26" s="190">
        <v>-2.75</v>
      </c>
      <c r="X26" s="190" t="s">
        <v>25</v>
      </c>
      <c r="Y26" s="190"/>
      <c r="Z26" s="190">
        <v>-1.6700000000000017</v>
      </c>
      <c r="AA26" s="190" t="s">
        <v>25</v>
      </c>
    </row>
    <row r="27" spans="1:29" ht="18" customHeight="1">
      <c r="A27" s="108" t="s">
        <v>38</v>
      </c>
      <c r="B27" s="190">
        <v>17.53</v>
      </c>
      <c r="C27" s="190" t="s">
        <v>88</v>
      </c>
      <c r="D27" s="190"/>
      <c r="E27" s="190">
        <v>18.309999999999999</v>
      </c>
      <c r="F27" s="190" t="s">
        <v>88</v>
      </c>
      <c r="G27" s="190"/>
      <c r="H27" s="190">
        <v>24.25</v>
      </c>
      <c r="I27" s="190" t="s">
        <v>88</v>
      </c>
      <c r="J27" s="190"/>
      <c r="K27" s="190">
        <v>21.65</v>
      </c>
      <c r="L27" s="190" t="s">
        <v>88</v>
      </c>
      <c r="M27" s="190"/>
      <c r="N27" s="190">
        <v>19.809999999999999</v>
      </c>
      <c r="O27" s="190" t="s">
        <v>88</v>
      </c>
      <c r="P27" s="190"/>
      <c r="Q27" s="190">
        <v>0.77999999999999758</v>
      </c>
      <c r="R27" s="190" t="s">
        <v>88</v>
      </c>
      <c r="S27" s="190"/>
      <c r="T27" s="190">
        <v>5.9400000000000013</v>
      </c>
      <c r="U27" s="190" t="s">
        <v>88</v>
      </c>
      <c r="V27" s="190"/>
      <c r="W27" s="190">
        <v>-2.6000000000000014</v>
      </c>
      <c r="X27" s="190" t="s">
        <v>88</v>
      </c>
      <c r="Y27" s="190"/>
      <c r="Z27" s="190">
        <v>-1.8399999999999999</v>
      </c>
      <c r="AA27" s="190" t="s">
        <v>88</v>
      </c>
    </row>
    <row r="28" spans="1:29" ht="18" customHeight="1">
      <c r="A28" s="108" t="s">
        <v>39</v>
      </c>
      <c r="B28" s="190">
        <v>15.75</v>
      </c>
      <c r="C28" s="190" t="s">
        <v>88</v>
      </c>
      <c r="D28" s="190"/>
      <c r="E28" s="190">
        <v>16.149999999999999</v>
      </c>
      <c r="F28" s="190" t="s">
        <v>25</v>
      </c>
      <c r="G28" s="190"/>
      <c r="H28" s="190">
        <v>17.989999999999998</v>
      </c>
      <c r="I28" s="190" t="s">
        <v>25</v>
      </c>
      <c r="J28" s="190"/>
      <c r="K28" s="190">
        <v>19.97</v>
      </c>
      <c r="L28" s="190" t="s">
        <v>25</v>
      </c>
      <c r="M28" s="190"/>
      <c r="N28" s="190">
        <v>18.86</v>
      </c>
      <c r="O28" s="190" t="s">
        <v>88</v>
      </c>
      <c r="P28" s="190"/>
      <c r="Q28" s="190">
        <v>0.39999999999999858</v>
      </c>
      <c r="R28" s="190" t="s">
        <v>25</v>
      </c>
      <c r="S28" s="190"/>
      <c r="T28" s="190">
        <v>1.8399999999999999</v>
      </c>
      <c r="U28" s="190" t="s">
        <v>25</v>
      </c>
      <c r="V28" s="190"/>
      <c r="W28" s="190">
        <v>1.9800000000000004</v>
      </c>
      <c r="X28" s="190" t="s">
        <v>25</v>
      </c>
      <c r="Y28" s="190"/>
      <c r="Z28" s="190">
        <v>-1.1099999999999994</v>
      </c>
      <c r="AA28" s="190" t="s">
        <v>88</v>
      </c>
    </row>
    <row r="29" spans="1:29" ht="18" customHeight="1">
      <c r="A29" s="108" t="s">
        <v>40</v>
      </c>
      <c r="B29" s="190">
        <v>15.69</v>
      </c>
      <c r="C29" s="190" t="s">
        <v>88</v>
      </c>
      <c r="D29" s="190"/>
      <c r="E29" s="190">
        <v>16.36</v>
      </c>
      <c r="F29" s="190" t="s">
        <v>88</v>
      </c>
      <c r="G29" s="190"/>
      <c r="H29" s="190">
        <v>19.309999999999999</v>
      </c>
      <c r="I29" s="190" t="s">
        <v>25</v>
      </c>
      <c r="J29" s="190"/>
      <c r="K29" s="190">
        <v>18.41</v>
      </c>
      <c r="L29" s="190" t="s">
        <v>25</v>
      </c>
      <c r="M29" s="190"/>
      <c r="N29" s="190">
        <v>16.59</v>
      </c>
      <c r="O29" s="190" t="s">
        <v>88</v>
      </c>
      <c r="P29" s="190"/>
      <c r="Q29" s="190">
        <v>0.66999999999999993</v>
      </c>
      <c r="R29" s="190" t="s">
        <v>88</v>
      </c>
      <c r="S29" s="190"/>
      <c r="T29" s="190">
        <v>2.9499999999999993</v>
      </c>
      <c r="U29" s="190" t="s">
        <v>25</v>
      </c>
      <c r="V29" s="190"/>
      <c r="W29" s="190">
        <v>-0.89999999999999858</v>
      </c>
      <c r="X29" s="190" t="s">
        <v>25</v>
      </c>
      <c r="Y29" s="190"/>
      <c r="Z29" s="190">
        <v>-1.8200000000000003</v>
      </c>
      <c r="AA29" s="190" t="s">
        <v>88</v>
      </c>
    </row>
    <row r="30" spans="1:29" ht="18" customHeight="1">
      <c r="A30" s="108" t="s">
        <v>41</v>
      </c>
      <c r="B30" s="190">
        <v>21.38</v>
      </c>
      <c r="C30" s="190" t="s">
        <v>88</v>
      </c>
      <c r="D30" s="190"/>
      <c r="E30" s="190">
        <v>21.75</v>
      </c>
      <c r="F30" s="190" t="s">
        <v>88</v>
      </c>
      <c r="G30" s="190"/>
      <c r="H30" s="190">
        <v>24.26</v>
      </c>
      <c r="I30" s="190" t="s">
        <v>88</v>
      </c>
      <c r="J30" s="190"/>
      <c r="K30" s="190">
        <v>21.69</v>
      </c>
      <c r="L30" s="190" t="s">
        <v>88</v>
      </c>
      <c r="M30" s="190"/>
      <c r="N30" s="190">
        <v>22.18</v>
      </c>
      <c r="O30" s="190" t="s">
        <v>88</v>
      </c>
      <c r="P30" s="190"/>
      <c r="Q30" s="190">
        <v>0.37000000000000099</v>
      </c>
      <c r="R30" s="190" t="s">
        <v>88</v>
      </c>
      <c r="S30" s="190"/>
      <c r="T30" s="190">
        <v>2.5100000000000016</v>
      </c>
      <c r="U30" s="190" t="s">
        <v>88</v>
      </c>
      <c r="V30" s="190"/>
      <c r="W30" s="190">
        <v>-2.5700000000000003</v>
      </c>
      <c r="X30" s="190" t="s">
        <v>88</v>
      </c>
      <c r="Y30" s="190"/>
      <c r="Z30" s="190">
        <v>0.48999999999999844</v>
      </c>
      <c r="AA30" s="190" t="s">
        <v>88</v>
      </c>
    </row>
    <row r="31" spans="1:29" ht="18" customHeight="1">
      <c r="A31" s="108" t="s">
        <v>42</v>
      </c>
      <c r="B31" s="190">
        <v>17.52</v>
      </c>
      <c r="C31" s="190" t="s">
        <v>88</v>
      </c>
      <c r="D31" s="190"/>
      <c r="E31" s="190">
        <v>16.52</v>
      </c>
      <c r="F31" s="190" t="s">
        <v>88</v>
      </c>
      <c r="G31" s="190"/>
      <c r="H31" s="190">
        <v>18.16</v>
      </c>
      <c r="I31" s="190" t="s">
        <v>88</v>
      </c>
      <c r="J31" s="190"/>
      <c r="K31" s="190">
        <v>17.64</v>
      </c>
      <c r="L31" s="190" t="s">
        <v>88</v>
      </c>
      <c r="M31" s="190"/>
      <c r="N31" s="190">
        <v>16.670000000000002</v>
      </c>
      <c r="O31" s="190" t="s">
        <v>88</v>
      </c>
      <c r="P31" s="190"/>
      <c r="Q31" s="190">
        <v>-1</v>
      </c>
      <c r="R31" s="190" t="s">
        <v>88</v>
      </c>
      <c r="S31" s="190"/>
      <c r="T31" s="190">
        <v>1.6400000000000006</v>
      </c>
      <c r="U31" s="190" t="s">
        <v>88</v>
      </c>
      <c r="V31" s="190"/>
      <c r="W31" s="190">
        <v>-0.51999999999999957</v>
      </c>
      <c r="X31" s="190" t="s">
        <v>88</v>
      </c>
      <c r="Y31" s="190"/>
      <c r="Z31" s="190">
        <v>-0.96999999999999886</v>
      </c>
      <c r="AA31" s="190" t="s">
        <v>88</v>
      </c>
    </row>
    <row r="32" spans="1:29" ht="18" customHeight="1">
      <c r="A32" s="108" t="s">
        <v>43</v>
      </c>
      <c r="B32" s="190">
        <v>14.22</v>
      </c>
      <c r="C32" s="190" t="s">
        <v>88</v>
      </c>
      <c r="D32" s="190"/>
      <c r="E32" s="190">
        <v>14.39</v>
      </c>
      <c r="F32" s="190" t="s">
        <v>88</v>
      </c>
      <c r="G32" s="190"/>
      <c r="H32" s="190">
        <v>18.5</v>
      </c>
      <c r="I32" s="190" t="s">
        <v>88</v>
      </c>
      <c r="J32" s="190"/>
      <c r="K32" s="190">
        <v>16.690000000000001</v>
      </c>
      <c r="L32" s="190" t="s">
        <v>88</v>
      </c>
      <c r="M32" s="190"/>
      <c r="N32" s="190">
        <v>14.41</v>
      </c>
      <c r="O32" s="190" t="s">
        <v>88</v>
      </c>
      <c r="P32" s="190"/>
      <c r="Q32" s="190">
        <v>0.16999999999999993</v>
      </c>
      <c r="R32" s="190" t="s">
        <v>88</v>
      </c>
      <c r="S32" s="190"/>
      <c r="T32" s="190">
        <v>4.1099999999999994</v>
      </c>
      <c r="U32" s="190" t="s">
        <v>88</v>
      </c>
      <c r="V32" s="190"/>
      <c r="W32" s="190">
        <v>-1.8099999999999987</v>
      </c>
      <c r="X32" s="190" t="s">
        <v>88</v>
      </c>
      <c r="Y32" s="190"/>
      <c r="Z32" s="190">
        <v>-2.2800000000000011</v>
      </c>
      <c r="AA32" s="190" t="s">
        <v>88</v>
      </c>
    </row>
    <row r="33" spans="1:41" ht="18" customHeight="1">
      <c r="A33" s="108" t="s">
        <v>44</v>
      </c>
      <c r="B33" s="190">
        <v>28.38</v>
      </c>
      <c r="C33" s="190" t="s">
        <v>88</v>
      </c>
      <c r="D33" s="190"/>
      <c r="E33" s="190">
        <v>28.19</v>
      </c>
      <c r="F33" s="190" t="s">
        <v>88</v>
      </c>
      <c r="G33" s="190"/>
      <c r="H33" s="190">
        <v>31.99</v>
      </c>
      <c r="I33" s="190" t="s">
        <v>88</v>
      </c>
      <c r="J33" s="190"/>
      <c r="K33" s="190">
        <v>30.11</v>
      </c>
      <c r="L33" s="190" t="s">
        <v>88</v>
      </c>
      <c r="M33" s="190"/>
      <c r="N33" s="190">
        <v>27.12</v>
      </c>
      <c r="O33" s="190" t="s">
        <v>88</v>
      </c>
      <c r="P33" s="190"/>
      <c r="Q33" s="190">
        <v>-0.18999999999999773</v>
      </c>
      <c r="R33" s="190" t="s">
        <v>88</v>
      </c>
      <c r="S33" s="190"/>
      <c r="T33" s="190">
        <v>3.7999999999999972</v>
      </c>
      <c r="U33" s="190" t="s">
        <v>88</v>
      </c>
      <c r="V33" s="190"/>
      <c r="W33" s="190">
        <v>-1.879999999999999</v>
      </c>
      <c r="X33" s="190" t="s">
        <v>88</v>
      </c>
      <c r="Y33" s="190"/>
      <c r="Z33" s="190">
        <v>-2.9899999999999984</v>
      </c>
      <c r="AA33" s="190" t="s">
        <v>88</v>
      </c>
    </row>
    <row r="34" spans="1:41" ht="18" customHeight="1">
      <c r="A34" s="108" t="s">
        <v>45</v>
      </c>
      <c r="B34" s="190">
        <v>29.21</v>
      </c>
      <c r="C34" s="190" t="s">
        <v>88</v>
      </c>
      <c r="D34" s="190"/>
      <c r="E34" s="190">
        <v>29.37</v>
      </c>
      <c r="F34" s="190" t="s">
        <v>88</v>
      </c>
      <c r="G34" s="190"/>
      <c r="H34" s="190">
        <v>34.08</v>
      </c>
      <c r="I34" s="190" t="s">
        <v>88</v>
      </c>
      <c r="J34" s="190"/>
      <c r="K34" s="190">
        <v>32.83</v>
      </c>
      <c r="L34" s="190" t="s">
        <v>88</v>
      </c>
      <c r="M34" s="190"/>
      <c r="N34" s="190">
        <v>30.45</v>
      </c>
      <c r="O34" s="190" t="s">
        <v>88</v>
      </c>
      <c r="P34" s="190"/>
      <c r="Q34" s="190">
        <v>0.16000000000000014</v>
      </c>
      <c r="R34" s="190" t="s">
        <v>88</v>
      </c>
      <c r="S34" s="190"/>
      <c r="T34" s="190">
        <v>4.7099999999999973</v>
      </c>
      <c r="U34" s="190" t="s">
        <v>88</v>
      </c>
      <c r="V34" s="190"/>
      <c r="W34" s="190">
        <v>-1.25</v>
      </c>
      <c r="X34" s="190" t="s">
        <v>88</v>
      </c>
      <c r="Y34" s="190"/>
      <c r="Z34" s="190">
        <v>-2.379999999999999</v>
      </c>
      <c r="AA34" s="190" t="s">
        <v>88</v>
      </c>
    </row>
    <row r="35" spans="1:41" ht="18" customHeight="1">
      <c r="A35" s="108" t="s">
        <v>46</v>
      </c>
      <c r="B35" s="190">
        <v>19.47</v>
      </c>
      <c r="C35" s="190" t="s">
        <v>88</v>
      </c>
      <c r="D35" s="190"/>
      <c r="E35" s="190">
        <v>20.96</v>
      </c>
      <c r="F35" s="190" t="s">
        <v>88</v>
      </c>
      <c r="G35" s="190"/>
      <c r="H35" s="190">
        <v>23.4</v>
      </c>
      <c r="I35" s="190" t="s">
        <v>88</v>
      </c>
      <c r="J35" s="190"/>
      <c r="K35" s="190">
        <v>22.61</v>
      </c>
      <c r="L35" s="190" t="s">
        <v>88</v>
      </c>
      <c r="M35" s="190"/>
      <c r="N35" s="190">
        <v>20.95</v>
      </c>
      <c r="O35" s="190" t="s">
        <v>88</v>
      </c>
      <c r="P35" s="190"/>
      <c r="Q35" s="190">
        <v>1.490000000000002</v>
      </c>
      <c r="R35" s="190" t="s">
        <v>88</v>
      </c>
      <c r="S35" s="190"/>
      <c r="T35" s="190">
        <v>2.4399999999999977</v>
      </c>
      <c r="U35" s="190" t="s">
        <v>88</v>
      </c>
      <c r="V35" s="190"/>
      <c r="W35" s="190">
        <v>-0.78999999999999915</v>
      </c>
      <c r="X35" s="190" t="s">
        <v>88</v>
      </c>
      <c r="Y35" s="190"/>
      <c r="Z35" s="190">
        <v>-1.6600000000000001</v>
      </c>
      <c r="AA35" s="190" t="s">
        <v>88</v>
      </c>
    </row>
    <row r="36" spans="1:41" ht="18" customHeight="1">
      <c r="A36" s="108" t="s">
        <v>47</v>
      </c>
      <c r="B36" s="190">
        <v>24.03</v>
      </c>
      <c r="C36" s="190" t="s">
        <v>88</v>
      </c>
      <c r="D36" s="190"/>
      <c r="E36" s="190">
        <v>23.99</v>
      </c>
      <c r="F36" s="190" t="s">
        <v>88</v>
      </c>
      <c r="G36" s="190"/>
      <c r="H36" s="190">
        <v>27.43</v>
      </c>
      <c r="I36" s="190" t="s">
        <v>88</v>
      </c>
      <c r="J36" s="190"/>
      <c r="K36" s="190">
        <v>26.78</v>
      </c>
      <c r="L36" s="190" t="s">
        <v>88</v>
      </c>
      <c r="M36" s="190"/>
      <c r="N36" s="190">
        <v>24.67</v>
      </c>
      <c r="O36" s="190" t="s">
        <v>88</v>
      </c>
      <c r="P36" s="190"/>
      <c r="Q36" s="190">
        <v>-4.00000000000027E-2</v>
      </c>
      <c r="R36" s="190" t="s">
        <v>88</v>
      </c>
      <c r="S36" s="190"/>
      <c r="T36" s="190">
        <v>3.4400000000000013</v>
      </c>
      <c r="U36" s="190" t="s">
        <v>88</v>
      </c>
      <c r="V36" s="190"/>
      <c r="W36" s="190">
        <v>-0.64999999999999858</v>
      </c>
      <c r="X36" s="190" t="s">
        <v>88</v>
      </c>
      <c r="Y36" s="190"/>
      <c r="Z36" s="190">
        <v>-2.1099999999999994</v>
      </c>
      <c r="AA36" s="190" t="s">
        <v>88</v>
      </c>
    </row>
    <row r="37" spans="1:41" ht="18" customHeight="1">
      <c r="A37" s="108" t="s">
        <v>48</v>
      </c>
      <c r="B37" s="190">
        <v>14.89</v>
      </c>
      <c r="C37" s="190" t="s">
        <v>88</v>
      </c>
      <c r="D37" s="190"/>
      <c r="E37" s="190">
        <v>15.18</v>
      </c>
      <c r="F37" s="190" t="s">
        <v>88</v>
      </c>
      <c r="G37" s="190"/>
      <c r="H37" s="190">
        <v>17.670000000000002</v>
      </c>
      <c r="I37" s="190" t="s">
        <v>88</v>
      </c>
      <c r="J37" s="190"/>
      <c r="K37" s="190">
        <v>16.59</v>
      </c>
      <c r="L37" s="190" t="s">
        <v>88</v>
      </c>
      <c r="M37" s="190"/>
      <c r="N37" s="190">
        <v>16.5</v>
      </c>
      <c r="O37" s="190" t="s">
        <v>88</v>
      </c>
      <c r="P37" s="190"/>
      <c r="Q37" s="190">
        <v>0.28999999999999915</v>
      </c>
      <c r="R37" s="190" t="s">
        <v>88</v>
      </c>
      <c r="S37" s="190"/>
      <c r="T37" s="190">
        <v>2.490000000000002</v>
      </c>
      <c r="U37" s="190" t="s">
        <v>88</v>
      </c>
      <c r="V37" s="190"/>
      <c r="W37" s="190">
        <v>-1.0800000000000018</v>
      </c>
      <c r="X37" s="190" t="s">
        <v>88</v>
      </c>
      <c r="Y37" s="190"/>
      <c r="Z37" s="190">
        <v>-8.9999999999999858E-2</v>
      </c>
      <c r="AA37" s="190" t="s">
        <v>88</v>
      </c>
    </row>
    <row r="38" spans="1:41" ht="18" customHeight="1">
      <c r="A38" s="108" t="s">
        <v>49</v>
      </c>
      <c r="B38" s="190">
        <v>22.4</v>
      </c>
      <c r="C38" s="190" t="s">
        <v>88</v>
      </c>
      <c r="D38" s="190"/>
      <c r="E38" s="190">
        <v>22.43</v>
      </c>
      <c r="F38" s="190" t="s">
        <v>88</v>
      </c>
      <c r="G38" s="190"/>
      <c r="H38" s="190">
        <v>26.38</v>
      </c>
      <c r="I38" s="190" t="s">
        <v>25</v>
      </c>
      <c r="J38" s="190"/>
      <c r="K38" s="190">
        <v>25.24</v>
      </c>
      <c r="L38" s="190" t="s">
        <v>25</v>
      </c>
      <c r="M38" s="190"/>
      <c r="N38" s="190">
        <v>24.25</v>
      </c>
      <c r="O38" s="190" t="s">
        <v>88</v>
      </c>
      <c r="P38" s="190"/>
      <c r="Q38" s="190">
        <v>3.0000000000001137E-2</v>
      </c>
      <c r="R38" s="190" t="s">
        <v>88</v>
      </c>
      <c r="S38" s="190"/>
      <c r="T38" s="190">
        <v>3.9499999999999993</v>
      </c>
      <c r="U38" s="190" t="s">
        <v>25</v>
      </c>
      <c r="V38" s="190"/>
      <c r="W38" s="190">
        <v>-1.1400000000000006</v>
      </c>
      <c r="X38" s="190" t="s">
        <v>25</v>
      </c>
      <c r="Y38" s="190"/>
      <c r="Z38" s="190">
        <v>-0.98999999999999844</v>
      </c>
      <c r="AA38" s="190" t="s">
        <v>88</v>
      </c>
    </row>
    <row r="39" spans="1:41" ht="18" customHeight="1">
      <c r="A39" s="108" t="s">
        <v>50</v>
      </c>
      <c r="B39" s="190">
        <v>17.82</v>
      </c>
      <c r="C39" s="190" t="s">
        <v>88</v>
      </c>
      <c r="D39" s="190"/>
      <c r="E39" s="190">
        <v>17.809999999999999</v>
      </c>
      <c r="F39" s="190" t="s">
        <v>88</v>
      </c>
      <c r="G39" s="190"/>
      <c r="H39" s="190">
        <v>19.399999999999999</v>
      </c>
      <c r="I39" s="190" t="s">
        <v>88</v>
      </c>
      <c r="J39" s="190"/>
      <c r="K39" s="190">
        <v>19.03</v>
      </c>
      <c r="L39" s="190" t="s">
        <v>88</v>
      </c>
      <c r="M39" s="190"/>
      <c r="N39" s="190">
        <v>18.18</v>
      </c>
      <c r="O39" s="190" t="s">
        <v>88</v>
      </c>
      <c r="P39" s="190"/>
      <c r="Q39" s="190">
        <v>-1.0000000000001563E-2</v>
      </c>
      <c r="R39" s="190" t="s">
        <v>88</v>
      </c>
      <c r="S39" s="190"/>
      <c r="T39" s="190">
        <v>1.5899999999999999</v>
      </c>
      <c r="U39" s="190" t="s">
        <v>88</v>
      </c>
      <c r="V39" s="190"/>
      <c r="W39" s="190">
        <v>-0.36999999999999744</v>
      </c>
      <c r="X39" s="190" t="s">
        <v>88</v>
      </c>
      <c r="Y39" s="190"/>
      <c r="Z39" s="190">
        <v>-0.85000000000000142</v>
      </c>
      <c r="AA39" s="190" t="s">
        <v>88</v>
      </c>
    </row>
    <row r="40" spans="1:41" ht="18" customHeight="1">
      <c r="A40" s="108" t="s">
        <v>51</v>
      </c>
      <c r="B40" s="190">
        <v>30.28</v>
      </c>
      <c r="C40" s="190" t="s">
        <v>88</v>
      </c>
      <c r="D40" s="190"/>
      <c r="E40" s="190">
        <v>30.24</v>
      </c>
      <c r="F40" s="190" t="s">
        <v>88</v>
      </c>
      <c r="G40" s="190"/>
      <c r="H40" s="190">
        <v>32.1</v>
      </c>
      <c r="I40" s="190" t="s">
        <v>88</v>
      </c>
      <c r="J40" s="190"/>
      <c r="K40" s="190">
        <v>31.29</v>
      </c>
      <c r="L40" s="190" t="s">
        <v>88</v>
      </c>
      <c r="M40" s="190"/>
      <c r="N40" s="190">
        <v>30.08</v>
      </c>
      <c r="O40" s="190" t="s">
        <v>88</v>
      </c>
      <c r="P40" s="190"/>
      <c r="Q40" s="190">
        <v>-4.00000000000027E-2</v>
      </c>
      <c r="R40" s="190" t="s">
        <v>88</v>
      </c>
      <c r="S40" s="190"/>
      <c r="T40" s="190">
        <v>1.860000000000003</v>
      </c>
      <c r="U40" s="190" t="s">
        <v>88</v>
      </c>
      <c r="V40" s="190"/>
      <c r="W40" s="190">
        <v>-0.81000000000000227</v>
      </c>
      <c r="X40" s="190" t="s">
        <v>88</v>
      </c>
      <c r="Y40" s="190"/>
      <c r="Z40" s="190">
        <v>-1.2100000000000009</v>
      </c>
      <c r="AA40" s="190" t="s">
        <v>88</v>
      </c>
    </row>
    <row r="41" spans="1:41" ht="18" customHeight="1">
      <c r="A41" s="108" t="s">
        <v>52</v>
      </c>
      <c r="B41" s="190">
        <v>28.53</v>
      </c>
      <c r="C41" s="190" t="s">
        <v>88</v>
      </c>
      <c r="D41" s="190"/>
      <c r="E41" s="190">
        <v>27.86</v>
      </c>
      <c r="F41" s="190" t="s">
        <v>88</v>
      </c>
      <c r="G41" s="190"/>
      <c r="H41" s="190">
        <v>29.47</v>
      </c>
      <c r="I41" s="190" t="s">
        <v>25</v>
      </c>
      <c r="J41" s="190"/>
      <c r="K41" s="190">
        <v>27.96</v>
      </c>
      <c r="L41" s="190" t="s">
        <v>25</v>
      </c>
      <c r="M41" s="190"/>
      <c r="N41" s="190">
        <v>27.23</v>
      </c>
      <c r="O41" s="190" t="s">
        <v>25</v>
      </c>
      <c r="P41" s="190"/>
      <c r="Q41" s="190">
        <v>-0.67000000000000171</v>
      </c>
      <c r="R41" s="190" t="s">
        <v>88</v>
      </c>
      <c r="S41" s="190"/>
      <c r="T41" s="190">
        <v>1.6099999999999994</v>
      </c>
      <c r="U41" s="190" t="s">
        <v>25</v>
      </c>
      <c r="V41" s="190"/>
      <c r="W41" s="190">
        <v>-1.509999999999998</v>
      </c>
      <c r="X41" s="190" t="s">
        <v>25</v>
      </c>
      <c r="Y41" s="190"/>
      <c r="Z41" s="190">
        <v>-0.73000000000000043</v>
      </c>
      <c r="AA41" s="190" t="s">
        <v>25</v>
      </c>
    </row>
    <row r="42" spans="1:41" ht="18" customHeight="1">
      <c r="A42" s="108" t="s">
        <v>136</v>
      </c>
      <c r="B42" s="190">
        <v>25.7</v>
      </c>
      <c r="C42" s="190" t="s">
        <v>25</v>
      </c>
      <c r="D42" s="190"/>
      <c r="E42" s="178" t="s">
        <v>133</v>
      </c>
      <c r="F42" s="190" t="s">
        <v>88</v>
      </c>
      <c r="G42" s="190"/>
      <c r="H42" s="178" t="s">
        <v>133</v>
      </c>
      <c r="I42" s="190" t="s">
        <v>88</v>
      </c>
      <c r="J42" s="190"/>
      <c r="K42" s="178" t="s">
        <v>133</v>
      </c>
      <c r="L42" s="190" t="s">
        <v>88</v>
      </c>
      <c r="M42" s="190"/>
      <c r="N42" s="178" t="s">
        <v>133</v>
      </c>
      <c r="O42" s="190" t="s">
        <v>88</v>
      </c>
      <c r="P42" s="190"/>
      <c r="Q42" s="178" t="s">
        <v>133</v>
      </c>
      <c r="R42" s="190" t="s">
        <v>88</v>
      </c>
      <c r="S42" s="190"/>
      <c r="T42" s="178" t="s">
        <v>133</v>
      </c>
      <c r="U42" s="190" t="s">
        <v>88</v>
      </c>
      <c r="V42" s="190"/>
      <c r="W42" s="178" t="s">
        <v>133</v>
      </c>
      <c r="X42" s="190" t="s">
        <v>88</v>
      </c>
      <c r="Y42" s="190"/>
      <c r="Z42" s="178" t="s">
        <v>133</v>
      </c>
      <c r="AA42" s="190" t="s">
        <v>88</v>
      </c>
    </row>
    <row r="43" spans="1:41" ht="18" customHeight="1">
      <c r="A43" s="108"/>
      <c r="B43" s="178"/>
      <c r="C43" s="178"/>
      <c r="D43" s="190"/>
      <c r="E43" s="178"/>
      <c r="F43" s="178"/>
      <c r="G43" s="178"/>
      <c r="H43" s="178"/>
      <c r="I43" s="113"/>
      <c r="J43" s="191"/>
      <c r="K43" s="178"/>
      <c r="L43" s="192"/>
      <c r="M43" s="191"/>
      <c r="N43" s="178"/>
      <c r="O43" s="178"/>
      <c r="P43" s="179"/>
      <c r="Q43" s="178"/>
      <c r="R43" s="178"/>
      <c r="S43" s="179"/>
      <c r="T43" s="178"/>
      <c r="U43" s="113"/>
      <c r="V43" s="179"/>
      <c r="W43" s="178"/>
      <c r="X43" s="192"/>
      <c r="Y43" s="179"/>
      <c r="Z43" s="178"/>
      <c r="AA43" s="193"/>
    </row>
    <row r="44" spans="1:41" ht="12.6" customHeight="1">
      <c r="A44" s="30"/>
      <c r="B44" s="30"/>
      <c r="C44" s="60"/>
      <c r="D44" s="60"/>
      <c r="E44" s="29"/>
      <c r="F44" s="60"/>
      <c r="G44" s="60"/>
      <c r="H44" s="29"/>
      <c r="I44" s="60"/>
      <c r="J44" s="60"/>
      <c r="K44" s="29"/>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row>
    <row r="45" spans="1:41" ht="12.6" customHeight="1">
      <c r="A45" s="30" t="s">
        <v>55</v>
      </c>
      <c r="B45" s="30"/>
      <c r="C45" s="60"/>
      <c r="D45" s="60"/>
      <c r="E45" s="29"/>
      <c r="F45" s="60"/>
      <c r="G45" s="60"/>
      <c r="H45" s="29"/>
      <c r="I45" s="60"/>
      <c r="J45" s="60"/>
      <c r="K45" s="29"/>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row>
    <row r="46" spans="1:41" ht="24.75" customHeight="1">
      <c r="A46" s="435" t="s">
        <v>137</v>
      </c>
      <c r="B46" s="435"/>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111"/>
      <c r="AC46" s="111"/>
      <c r="AD46" s="111"/>
      <c r="AE46" s="111"/>
      <c r="AF46" s="111"/>
      <c r="AG46" s="111"/>
      <c r="AH46" s="111"/>
      <c r="AI46" s="111"/>
      <c r="AJ46" s="111"/>
      <c r="AK46" s="111"/>
      <c r="AL46" s="111"/>
      <c r="AM46" s="111"/>
      <c r="AN46" s="111"/>
      <c r="AO46" s="111"/>
    </row>
    <row r="47" spans="1:41" s="114" customFormat="1" ht="12.6" customHeight="1">
      <c r="A47" s="113" t="s">
        <v>152</v>
      </c>
      <c r="B47" s="113"/>
    </row>
    <row r="48" spans="1:41" s="114" customFormat="1" ht="12.6" customHeight="1">
      <c r="A48" s="436" t="s">
        <v>153</v>
      </c>
      <c r="B48" s="436"/>
      <c r="C48" s="52"/>
      <c r="D48" s="52"/>
      <c r="E48" s="52"/>
      <c r="F48" s="52"/>
      <c r="G48" s="52"/>
      <c r="H48" s="194"/>
      <c r="I48" s="194"/>
      <c r="J48" s="194"/>
      <c r="K48" s="194"/>
      <c r="L48" s="194"/>
      <c r="M48" s="194"/>
      <c r="N48" s="194"/>
      <c r="O48" s="194"/>
    </row>
  </sheetData>
  <mergeCells count="19">
    <mergeCell ref="A1:H1"/>
    <mergeCell ref="A2:H2"/>
    <mergeCell ref="N2:AA3"/>
    <mergeCell ref="A3:H3"/>
    <mergeCell ref="A9:A11"/>
    <mergeCell ref="B9:O9"/>
    <mergeCell ref="Q9:AA9"/>
    <mergeCell ref="Q10:AA10"/>
    <mergeCell ref="B11:C11"/>
    <mergeCell ref="E11:F11"/>
    <mergeCell ref="Z11:AA11"/>
    <mergeCell ref="A46:AA46"/>
    <mergeCell ref="A48:B48"/>
    <mergeCell ref="H11:I11"/>
    <mergeCell ref="K11:L11"/>
    <mergeCell ref="N11:O11"/>
    <mergeCell ref="Q11:R11"/>
    <mergeCell ref="T11:U11"/>
    <mergeCell ref="W11:X11"/>
  </mergeCells>
  <hyperlinks>
    <hyperlink ref="A48" r:id="rId1" xr:uid="{A6972A75-078F-4CD6-AE35-4F6547990A8D}"/>
  </hyperlinks>
  <pageMargins left="0.19685039370078741" right="0" top="0.39370078740157483" bottom="0" header="0" footer="0"/>
  <pageSetup paperSize="9" scale="98"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E0AE3-3706-415A-BAAA-D1CC49096E05}">
  <dimension ref="A1:IV48"/>
  <sheetViews>
    <sheetView zoomScaleNormal="100" workbookViewId="0">
      <selection sqref="A1:H1"/>
    </sheetView>
  </sheetViews>
  <sheetFormatPr baseColWidth="10" defaultColWidth="11.44140625" defaultRowHeight="13.2"/>
  <cols>
    <col min="1" max="1" width="22.6640625" style="88" customWidth="1"/>
    <col min="2" max="2" width="5.44140625" style="88" customWidth="1"/>
    <col min="3" max="3" width="2.33203125" style="88" customWidth="1"/>
    <col min="4" max="4" width="1.33203125" style="88" customWidth="1"/>
    <col min="5" max="5" width="5.44140625" style="88" customWidth="1"/>
    <col min="6" max="6" width="2.33203125" style="88" customWidth="1"/>
    <col min="7" max="7" width="1.33203125" style="88" customWidth="1"/>
    <col min="8" max="8" width="5.44140625" style="88" customWidth="1"/>
    <col min="9" max="9" width="2.33203125" style="88" customWidth="1"/>
    <col min="10" max="10" width="1.33203125" style="88" customWidth="1"/>
    <col min="11" max="11" width="5.44140625" style="88" customWidth="1"/>
    <col min="12" max="12" width="2.33203125" style="88" customWidth="1"/>
    <col min="13" max="13" width="1.33203125" style="88" customWidth="1"/>
    <col min="14" max="14" width="5.44140625" style="88" customWidth="1"/>
    <col min="15" max="15" width="2.33203125" style="88" customWidth="1"/>
    <col min="16" max="16" width="1.33203125" style="88" customWidth="1"/>
    <col min="17" max="17" width="5.44140625" style="88" customWidth="1"/>
    <col min="18" max="18" width="2.33203125" style="88" customWidth="1"/>
    <col min="19" max="19" width="1.33203125" style="88" customWidth="1"/>
    <col min="20" max="20" width="5.44140625" style="88" customWidth="1"/>
    <col min="21" max="21" width="2.33203125" style="88" customWidth="1"/>
    <col min="22" max="22" width="1.33203125" style="88" customWidth="1"/>
    <col min="23" max="23" width="5.44140625" style="88" customWidth="1"/>
    <col min="24" max="24" width="2.33203125" style="88" customWidth="1"/>
    <col min="25" max="25" width="1.33203125" style="88" customWidth="1"/>
    <col min="26" max="26" width="5.44140625" style="88" customWidth="1"/>
    <col min="27" max="27" width="2.33203125" style="88" customWidth="1"/>
    <col min="28" max="28" width="0.33203125" style="88" customWidth="1"/>
    <col min="29" max="29" width="1.6640625" style="88" customWidth="1"/>
    <col min="30" max="16384" width="11.44140625" style="88"/>
  </cols>
  <sheetData>
    <row r="1" spans="1:30" ht="15" customHeight="1">
      <c r="A1" s="427" t="s">
        <v>20</v>
      </c>
      <c r="B1" s="427"/>
      <c r="C1" s="427"/>
      <c r="D1" s="427"/>
      <c r="E1" s="427"/>
      <c r="F1" s="427"/>
      <c r="G1" s="427"/>
      <c r="H1" s="427"/>
      <c r="I1" s="195"/>
      <c r="J1" s="114"/>
      <c r="K1" s="114"/>
      <c r="L1" s="114"/>
      <c r="M1" s="114"/>
      <c r="N1" s="114"/>
      <c r="O1" s="89" t="s">
        <v>78</v>
      </c>
      <c r="P1" s="114"/>
      <c r="R1" s="196"/>
      <c r="S1" s="196"/>
      <c r="T1" s="196"/>
      <c r="U1" s="196"/>
      <c r="V1" s="196"/>
      <c r="W1" s="196"/>
      <c r="X1" s="196"/>
      <c r="Y1" s="196"/>
      <c r="Z1" s="196"/>
      <c r="AA1" s="197"/>
    </row>
    <row r="2" spans="1:30" ht="12.75" customHeight="1">
      <c r="A2" s="440"/>
      <c r="B2" s="449"/>
      <c r="C2" s="449"/>
      <c r="D2" s="449"/>
      <c r="E2" s="449"/>
      <c r="F2" s="449"/>
      <c r="G2" s="449"/>
      <c r="H2" s="449"/>
      <c r="I2" s="449"/>
      <c r="J2" s="113"/>
      <c r="K2" s="113"/>
      <c r="L2" s="113"/>
      <c r="M2" s="113"/>
      <c r="N2" s="94"/>
      <c r="O2" s="430" t="s">
        <v>142</v>
      </c>
      <c r="P2" s="396"/>
      <c r="Q2" s="396"/>
      <c r="R2" s="396"/>
      <c r="S2" s="396"/>
      <c r="T2" s="396"/>
      <c r="U2" s="396"/>
      <c r="V2" s="396"/>
      <c r="W2" s="396"/>
      <c r="X2" s="396"/>
      <c r="Y2" s="396"/>
      <c r="Z2" s="396"/>
      <c r="AA2" s="396"/>
    </row>
    <row r="3" spans="1:30" ht="12.75" customHeight="1">
      <c r="A3" s="440"/>
      <c r="B3" s="449"/>
      <c r="C3" s="449"/>
      <c r="D3" s="449"/>
      <c r="E3" s="449"/>
      <c r="F3" s="449"/>
      <c r="G3" s="449"/>
      <c r="H3" s="449"/>
      <c r="I3" s="449"/>
      <c r="J3" s="113"/>
      <c r="K3" s="113"/>
      <c r="L3" s="113"/>
      <c r="M3" s="113"/>
      <c r="N3" s="113"/>
      <c r="O3" s="396"/>
      <c r="P3" s="396"/>
      <c r="Q3" s="396"/>
      <c r="R3" s="396"/>
      <c r="S3" s="396"/>
      <c r="T3" s="396"/>
      <c r="U3" s="396"/>
      <c r="V3" s="396"/>
      <c r="W3" s="396"/>
      <c r="X3" s="396"/>
      <c r="Y3" s="396"/>
      <c r="Z3" s="396"/>
      <c r="AA3" s="396"/>
    </row>
    <row r="4" spans="1:30">
      <c r="A4" s="113"/>
      <c r="B4" s="113"/>
      <c r="C4" s="113"/>
      <c r="D4" s="113"/>
      <c r="E4" s="114"/>
      <c r="F4" s="114"/>
      <c r="G4" s="114"/>
      <c r="H4" s="114"/>
      <c r="I4" s="94"/>
      <c r="J4" s="113"/>
      <c r="K4" s="113"/>
      <c r="L4" s="113"/>
      <c r="M4" s="113"/>
      <c r="N4" s="113"/>
      <c r="O4" s="396"/>
      <c r="P4" s="396"/>
      <c r="Q4" s="396"/>
      <c r="R4" s="396"/>
      <c r="S4" s="396"/>
      <c r="T4" s="396"/>
      <c r="U4" s="396"/>
      <c r="V4" s="396"/>
      <c r="W4" s="396"/>
      <c r="X4" s="396"/>
      <c r="Y4" s="396"/>
      <c r="Z4" s="396"/>
      <c r="AA4" s="396"/>
    </row>
    <row r="5" spans="1:30">
      <c r="A5" s="113"/>
      <c r="B5" s="113"/>
      <c r="C5" s="113"/>
      <c r="D5" s="113"/>
      <c r="E5" s="114"/>
      <c r="F5" s="114"/>
      <c r="G5" s="114"/>
      <c r="H5" s="114"/>
      <c r="I5" s="94"/>
      <c r="J5" s="113"/>
      <c r="K5" s="113"/>
      <c r="L5" s="113"/>
      <c r="M5" s="113"/>
      <c r="N5" s="113"/>
      <c r="O5" s="198"/>
      <c r="P5" s="114"/>
      <c r="Q5" s="113"/>
      <c r="R5" s="113"/>
      <c r="S5" s="113"/>
      <c r="T5" s="113"/>
      <c r="U5" s="113"/>
      <c r="V5" s="113"/>
      <c r="W5" s="113"/>
      <c r="X5" s="113"/>
      <c r="Y5" s="113"/>
      <c r="Z5" s="113"/>
      <c r="AA5" s="113"/>
      <c r="AB5" s="113"/>
      <c r="AC5" s="113"/>
    </row>
    <row r="6" spans="1:30">
      <c r="A6" s="113"/>
      <c r="B6" s="113"/>
      <c r="C6" s="113"/>
      <c r="D6" s="113"/>
      <c r="E6" s="114"/>
      <c r="F6" s="114"/>
      <c r="G6" s="114"/>
      <c r="H6" s="114"/>
      <c r="I6" s="94"/>
      <c r="J6" s="113"/>
      <c r="K6" s="113"/>
      <c r="L6" s="113"/>
      <c r="M6" s="113"/>
      <c r="N6" s="113"/>
      <c r="O6" s="198"/>
      <c r="P6" s="114"/>
      <c r="Q6" s="113"/>
      <c r="R6" s="113"/>
      <c r="S6" s="113"/>
      <c r="T6" s="113"/>
      <c r="U6" s="113"/>
      <c r="V6" s="113"/>
      <c r="W6" s="113"/>
      <c r="X6" s="113"/>
      <c r="Y6" s="113"/>
      <c r="Z6" s="113"/>
      <c r="AA6" s="113"/>
      <c r="AB6" s="113"/>
      <c r="AC6" s="113"/>
    </row>
    <row r="7" spans="1:30">
      <c r="A7" s="113"/>
      <c r="B7" s="113"/>
      <c r="C7" s="113"/>
      <c r="D7" s="113"/>
      <c r="E7" s="114"/>
      <c r="F7" s="114"/>
      <c r="G7" s="114"/>
      <c r="H7" s="114"/>
      <c r="I7" s="94"/>
      <c r="J7" s="113"/>
      <c r="K7" s="113"/>
      <c r="L7" s="113"/>
      <c r="M7" s="113"/>
      <c r="N7" s="113"/>
      <c r="O7" s="198"/>
      <c r="P7" s="114"/>
      <c r="Q7" s="113"/>
      <c r="R7" s="113"/>
      <c r="S7" s="113"/>
      <c r="T7" s="113"/>
      <c r="U7" s="113"/>
      <c r="V7" s="113"/>
      <c r="W7" s="113"/>
      <c r="X7" s="113"/>
      <c r="Y7" s="113"/>
      <c r="Z7" s="113"/>
      <c r="AA7" s="113"/>
      <c r="AB7" s="113"/>
      <c r="AC7" s="113"/>
    </row>
    <row r="8" spans="1:30" ht="15.75" customHeight="1" thickBot="1">
      <c r="A8" s="94"/>
      <c r="B8" s="163"/>
      <c r="C8" s="163"/>
      <c r="D8" s="199"/>
      <c r="E8" s="199"/>
      <c r="F8" s="199"/>
      <c r="G8" s="199"/>
      <c r="H8" s="199"/>
      <c r="I8" s="199"/>
      <c r="J8" s="199"/>
      <c r="K8" s="199"/>
      <c r="L8" s="199"/>
      <c r="M8" s="199"/>
      <c r="N8" s="199"/>
      <c r="O8" s="200"/>
      <c r="P8" s="114"/>
      <c r="Q8" s="114"/>
      <c r="R8" s="114"/>
      <c r="S8" s="114"/>
      <c r="T8" s="114"/>
      <c r="U8" s="114"/>
      <c r="V8" s="114"/>
      <c r="W8" s="114"/>
      <c r="X8" s="114"/>
      <c r="Y8" s="114"/>
      <c r="Z8" s="114"/>
      <c r="AA8" s="198"/>
    </row>
    <row r="9" spans="1:30" ht="15.75" customHeight="1" thickBot="1">
      <c r="A9" s="395"/>
      <c r="B9" s="450" t="s">
        <v>79</v>
      </c>
      <c r="C9" s="450"/>
      <c r="D9" s="451"/>
      <c r="E9" s="451"/>
      <c r="F9" s="451"/>
      <c r="G9" s="451"/>
      <c r="H9" s="451"/>
      <c r="I9" s="451"/>
      <c r="J9" s="451"/>
      <c r="K9" s="451"/>
      <c r="L9" s="451"/>
      <c r="M9" s="451"/>
      <c r="N9" s="451"/>
      <c r="O9" s="451"/>
      <c r="P9" s="201"/>
      <c r="Q9" s="450" t="s">
        <v>80</v>
      </c>
      <c r="R9" s="450"/>
      <c r="S9" s="451"/>
      <c r="T9" s="451"/>
      <c r="U9" s="451"/>
      <c r="V9" s="451"/>
      <c r="W9" s="451"/>
      <c r="X9" s="451"/>
      <c r="Y9" s="451"/>
      <c r="Z9" s="451"/>
      <c r="AA9" s="451"/>
    </row>
    <row r="10" spans="1:30" ht="14.25" customHeight="1">
      <c r="A10" s="440"/>
      <c r="B10" s="452" t="s">
        <v>143</v>
      </c>
      <c r="C10" s="452"/>
      <c r="D10" s="453"/>
      <c r="E10" s="453"/>
      <c r="F10" s="453"/>
      <c r="G10" s="453"/>
      <c r="H10" s="453"/>
      <c r="I10" s="453"/>
      <c r="J10" s="453"/>
      <c r="K10" s="453"/>
      <c r="L10" s="453"/>
      <c r="M10" s="453"/>
      <c r="N10" s="453"/>
      <c r="O10" s="453"/>
      <c r="P10" s="114"/>
      <c r="Q10" s="452" t="s">
        <v>57</v>
      </c>
      <c r="R10" s="452"/>
      <c r="S10" s="453"/>
      <c r="T10" s="453"/>
      <c r="U10" s="453"/>
      <c r="V10" s="453"/>
      <c r="W10" s="453"/>
      <c r="X10" s="453"/>
      <c r="Y10" s="453"/>
      <c r="Z10" s="453"/>
      <c r="AA10" s="453"/>
    </row>
    <row r="11" spans="1:30" ht="18" customHeight="1">
      <c r="A11" s="440"/>
      <c r="B11" s="448">
        <v>2018</v>
      </c>
      <c r="C11" s="448"/>
      <c r="D11" s="96"/>
      <c r="E11" s="448">
        <v>2019</v>
      </c>
      <c r="F11" s="448"/>
      <c r="G11" s="96"/>
      <c r="H11" s="448">
        <v>2020</v>
      </c>
      <c r="I11" s="448"/>
      <c r="J11" s="96"/>
      <c r="K11" s="448">
        <v>2021</v>
      </c>
      <c r="L11" s="448"/>
      <c r="M11" s="96"/>
      <c r="N11" s="448">
        <v>2022</v>
      </c>
      <c r="O11" s="448"/>
      <c r="P11" s="114"/>
      <c r="Q11" s="448">
        <v>2019</v>
      </c>
      <c r="R11" s="448"/>
      <c r="S11" s="92"/>
      <c r="T11" s="448">
        <v>2020</v>
      </c>
      <c r="U11" s="448"/>
      <c r="V11" s="92"/>
      <c r="W11" s="448">
        <v>2021</v>
      </c>
      <c r="X11" s="448"/>
      <c r="Y11" s="92"/>
      <c r="Z11" s="448">
        <v>2022</v>
      </c>
      <c r="AA11" s="448"/>
    </row>
    <row r="12" spans="1:30" ht="9" customHeight="1">
      <c r="A12" s="113"/>
      <c r="B12" s="96"/>
      <c r="C12" s="96"/>
      <c r="D12" s="96"/>
      <c r="E12" s="96"/>
      <c r="F12" s="96"/>
      <c r="G12" s="96"/>
      <c r="H12" s="96"/>
      <c r="I12" s="96"/>
      <c r="J12" s="96"/>
      <c r="K12" s="96"/>
      <c r="L12" s="96"/>
      <c r="M12" s="96"/>
      <c r="N12" s="96"/>
      <c r="O12" s="96"/>
      <c r="P12" s="114"/>
      <c r="Q12" s="92"/>
      <c r="R12" s="92"/>
      <c r="S12" s="92"/>
      <c r="T12" s="92"/>
      <c r="U12" s="92"/>
      <c r="V12" s="92"/>
      <c r="W12" s="92"/>
      <c r="X12" s="92"/>
      <c r="Y12" s="92"/>
      <c r="Z12" s="92"/>
      <c r="AA12" s="92"/>
    </row>
    <row r="13" spans="1:30" ht="18" customHeight="1">
      <c r="A13" s="189" t="s">
        <v>24</v>
      </c>
      <c r="B13" s="102">
        <v>8307.65</v>
      </c>
      <c r="C13" s="102" t="s">
        <v>25</v>
      </c>
      <c r="D13" s="96"/>
      <c r="E13" s="100" t="s">
        <v>133</v>
      </c>
      <c r="F13" s="102" t="s">
        <v>88</v>
      </c>
      <c r="G13" s="102"/>
      <c r="H13" s="100" t="s">
        <v>133</v>
      </c>
      <c r="I13" s="102" t="s">
        <v>88</v>
      </c>
      <c r="J13" s="102"/>
      <c r="K13" s="100" t="s">
        <v>133</v>
      </c>
      <c r="L13" s="102" t="s">
        <v>88</v>
      </c>
      <c r="M13" s="202"/>
      <c r="N13" s="100" t="s">
        <v>133</v>
      </c>
      <c r="O13" s="102" t="s">
        <v>88</v>
      </c>
      <c r="P13" s="176"/>
      <c r="Q13" s="100" t="s">
        <v>133</v>
      </c>
      <c r="R13" s="102"/>
      <c r="S13" s="92"/>
      <c r="T13" s="100" t="s">
        <v>133</v>
      </c>
      <c r="U13" s="102" t="s">
        <v>88</v>
      </c>
      <c r="V13" s="92"/>
      <c r="W13" s="100" t="s">
        <v>133</v>
      </c>
      <c r="X13" s="102" t="s">
        <v>88</v>
      </c>
      <c r="Y13" s="92"/>
      <c r="Z13" s="100" t="s">
        <v>133</v>
      </c>
      <c r="AA13" s="102" t="s">
        <v>88</v>
      </c>
      <c r="AD13" s="102"/>
    </row>
    <row r="14" spans="1:30" ht="18" customHeight="1">
      <c r="A14" s="189" t="s">
        <v>26</v>
      </c>
      <c r="B14" s="102">
        <v>8456.76</v>
      </c>
      <c r="C14" s="102" t="s">
        <v>25</v>
      </c>
      <c r="D14" s="96"/>
      <c r="E14" s="100">
        <v>8781.81</v>
      </c>
      <c r="F14" s="102" t="s">
        <v>25</v>
      </c>
      <c r="G14" s="102"/>
      <c r="H14" s="100">
        <v>9548.06</v>
      </c>
      <c r="I14" s="102" t="s">
        <v>25</v>
      </c>
      <c r="J14" s="102"/>
      <c r="K14" s="100">
        <v>9836.57</v>
      </c>
      <c r="L14" s="102" t="s">
        <v>25</v>
      </c>
      <c r="M14" s="202"/>
      <c r="N14" s="100">
        <v>10062.91</v>
      </c>
      <c r="O14" s="102" t="s">
        <v>25</v>
      </c>
      <c r="P14" s="176"/>
      <c r="Q14" s="169">
        <v>3.8436706256296649</v>
      </c>
      <c r="R14" s="102" t="s">
        <v>25</v>
      </c>
      <c r="S14" s="92"/>
      <c r="T14" s="169">
        <v>8.725422207950297</v>
      </c>
      <c r="U14" s="102" t="s">
        <v>25</v>
      </c>
      <c r="V14" s="92"/>
      <c r="W14" s="169">
        <v>3.02166094473642</v>
      </c>
      <c r="X14" s="102" t="s">
        <v>25</v>
      </c>
      <c r="Y14" s="92"/>
      <c r="Z14" s="169">
        <v>2.3010053301099891</v>
      </c>
      <c r="AA14" s="102" t="s">
        <v>25</v>
      </c>
      <c r="AD14" s="177"/>
    </row>
    <row r="15" spans="1:30" ht="18" customHeight="1">
      <c r="A15" s="108" t="s">
        <v>27</v>
      </c>
      <c r="B15" s="105">
        <v>9872.25</v>
      </c>
      <c r="C15" s="105" t="s">
        <v>88</v>
      </c>
      <c r="D15" s="104"/>
      <c r="E15" s="103">
        <v>10201.4</v>
      </c>
      <c r="F15" s="105" t="s">
        <v>88</v>
      </c>
      <c r="G15" s="105"/>
      <c r="H15" s="103">
        <v>11228.3</v>
      </c>
      <c r="I15" s="105" t="s">
        <v>88</v>
      </c>
      <c r="J15" s="105"/>
      <c r="K15" s="103">
        <v>11217.7</v>
      </c>
      <c r="L15" s="105" t="s">
        <v>88</v>
      </c>
      <c r="M15" s="203"/>
      <c r="N15" s="103">
        <v>11522.62</v>
      </c>
      <c r="O15" s="105" t="s">
        <v>88</v>
      </c>
      <c r="P15" s="176"/>
      <c r="Q15" s="178">
        <v>3.3340930385676986</v>
      </c>
      <c r="R15" s="103" t="s">
        <v>88</v>
      </c>
      <c r="S15" s="204"/>
      <c r="T15" s="178">
        <v>10.066265414550941</v>
      </c>
      <c r="U15" s="178" t="s">
        <v>88</v>
      </c>
      <c r="V15" s="204"/>
      <c r="W15" s="178">
        <v>-9.4404317661609907E-2</v>
      </c>
      <c r="X15" s="178" t="s">
        <v>88</v>
      </c>
      <c r="Y15" s="204"/>
      <c r="Z15" s="178">
        <v>2.7182042664717372</v>
      </c>
      <c r="AA15" s="178" t="s">
        <v>88</v>
      </c>
    </row>
    <row r="16" spans="1:30" ht="18" customHeight="1">
      <c r="A16" s="108" t="s">
        <v>28</v>
      </c>
      <c r="B16" s="105">
        <v>2963.27</v>
      </c>
      <c r="C16" s="105" t="s">
        <v>88</v>
      </c>
      <c r="D16" s="104"/>
      <c r="E16" s="103">
        <v>3113.29</v>
      </c>
      <c r="F16" s="105" t="s">
        <v>88</v>
      </c>
      <c r="G16" s="105"/>
      <c r="H16" s="103">
        <v>3428.86</v>
      </c>
      <c r="I16" s="105" t="s">
        <v>88</v>
      </c>
      <c r="J16" s="105"/>
      <c r="K16" s="103">
        <v>3995.31</v>
      </c>
      <c r="L16" s="105" t="s">
        <v>88</v>
      </c>
      <c r="M16" s="203"/>
      <c r="N16" s="103">
        <v>4567.6400000000003</v>
      </c>
      <c r="O16" s="105" t="s">
        <v>88</v>
      </c>
      <c r="P16" s="176"/>
      <c r="Q16" s="178">
        <v>5.0626503828540761</v>
      </c>
      <c r="R16" s="103" t="s">
        <v>88</v>
      </c>
      <c r="S16" s="204"/>
      <c r="T16" s="178">
        <v>10.136222452775044</v>
      </c>
      <c r="U16" s="178" t="s">
        <v>88</v>
      </c>
      <c r="V16" s="204"/>
      <c r="W16" s="178">
        <v>16.52006789428556</v>
      </c>
      <c r="X16" s="178" t="s">
        <v>88</v>
      </c>
      <c r="Y16" s="204"/>
      <c r="Z16" s="178">
        <v>14.32504611657169</v>
      </c>
      <c r="AA16" s="178" t="s">
        <v>88</v>
      </c>
    </row>
    <row r="17" spans="1:30" ht="18" customHeight="1">
      <c r="A17" s="108" t="s">
        <v>54</v>
      </c>
      <c r="B17" s="105">
        <v>5391.01</v>
      </c>
      <c r="C17" s="105" t="s">
        <v>88</v>
      </c>
      <c r="D17" s="104"/>
      <c r="E17" s="103">
        <v>5736.61</v>
      </c>
      <c r="F17" s="105" t="s">
        <v>88</v>
      </c>
      <c r="G17" s="105"/>
      <c r="H17" s="103">
        <v>6393.55</v>
      </c>
      <c r="I17" s="105" t="s">
        <v>88</v>
      </c>
      <c r="J17" s="105"/>
      <c r="K17" s="103">
        <v>6622.39</v>
      </c>
      <c r="L17" s="105" t="s">
        <v>88</v>
      </c>
      <c r="M17" s="203"/>
      <c r="N17" s="103">
        <v>6494</v>
      </c>
      <c r="O17" s="105" t="s">
        <v>88</v>
      </c>
      <c r="P17" s="176"/>
      <c r="Q17" s="178">
        <v>6.4106725826885764</v>
      </c>
      <c r="R17" s="103" t="s">
        <v>88</v>
      </c>
      <c r="S17" s="204"/>
      <c r="T17" s="178">
        <v>11.451711027941601</v>
      </c>
      <c r="U17" s="178" t="s">
        <v>88</v>
      </c>
      <c r="V17" s="204"/>
      <c r="W17" s="178">
        <v>3.5792321949464716</v>
      </c>
      <c r="X17" s="178" t="s">
        <v>88</v>
      </c>
      <c r="Y17" s="204"/>
      <c r="Z17" s="178">
        <v>-1.9387260490548024</v>
      </c>
      <c r="AA17" s="178" t="s">
        <v>88</v>
      </c>
    </row>
    <row r="18" spans="1:30" ht="18" customHeight="1">
      <c r="A18" s="108" t="s">
        <v>29</v>
      </c>
      <c r="B18" s="105">
        <v>11651.99</v>
      </c>
      <c r="C18" s="105" t="s">
        <v>88</v>
      </c>
      <c r="D18" s="104"/>
      <c r="E18" s="103">
        <v>11758.2</v>
      </c>
      <c r="F18" s="105" t="s">
        <v>88</v>
      </c>
      <c r="G18" s="105"/>
      <c r="H18" s="103">
        <v>12503.72</v>
      </c>
      <c r="I18" s="105" t="s">
        <v>88</v>
      </c>
      <c r="J18" s="105"/>
      <c r="K18" s="103">
        <v>12908.16</v>
      </c>
      <c r="L18" s="105" t="s">
        <v>88</v>
      </c>
      <c r="M18" s="203"/>
      <c r="N18" s="103">
        <v>12382.86</v>
      </c>
      <c r="O18" s="105" t="s">
        <v>25</v>
      </c>
      <c r="P18" s="176"/>
      <c r="Q18" s="178">
        <v>0.91151811836433905</v>
      </c>
      <c r="R18" s="103" t="s">
        <v>88</v>
      </c>
      <c r="S18" s="204"/>
      <c r="T18" s="178">
        <v>6.3404262557194002</v>
      </c>
      <c r="U18" s="178" t="s">
        <v>88</v>
      </c>
      <c r="V18" s="204"/>
      <c r="W18" s="178">
        <v>3.2345573957190381</v>
      </c>
      <c r="X18" s="178" t="s">
        <v>88</v>
      </c>
      <c r="Y18" s="204"/>
      <c r="Z18" s="178">
        <v>-4.069518816004754</v>
      </c>
      <c r="AA18" s="105" t="s">
        <v>25</v>
      </c>
    </row>
    <row r="19" spans="1:30" ht="18" customHeight="1">
      <c r="A19" s="108" t="s">
        <v>30</v>
      </c>
      <c r="B19" s="105">
        <v>11339.96</v>
      </c>
      <c r="C19" s="105" t="s">
        <v>88</v>
      </c>
      <c r="D19" s="104"/>
      <c r="E19" s="103">
        <v>11679.57</v>
      </c>
      <c r="F19" s="105" t="s">
        <v>88</v>
      </c>
      <c r="G19" s="105"/>
      <c r="H19" s="103">
        <v>12446.08</v>
      </c>
      <c r="I19" s="105" t="s">
        <v>88</v>
      </c>
      <c r="J19" s="105"/>
      <c r="K19" s="103">
        <v>12830.29</v>
      </c>
      <c r="L19" s="105" t="s">
        <v>88</v>
      </c>
      <c r="M19" s="203"/>
      <c r="N19" s="103">
        <v>13096.57</v>
      </c>
      <c r="O19" s="105" t="s">
        <v>25</v>
      </c>
      <c r="P19" s="176"/>
      <c r="Q19" s="178">
        <v>2.9948077418262553</v>
      </c>
      <c r="R19" s="103" t="s">
        <v>88</v>
      </c>
      <c r="S19" s="204"/>
      <c r="T19" s="178">
        <v>6.5628272273722432</v>
      </c>
      <c r="U19" s="178" t="s">
        <v>88</v>
      </c>
      <c r="V19" s="204"/>
      <c r="W19" s="178">
        <v>3.0869960662313027</v>
      </c>
      <c r="X19" s="105" t="s">
        <v>88</v>
      </c>
      <c r="Y19" s="204"/>
      <c r="Z19" s="178">
        <v>2.0754012574930014</v>
      </c>
      <c r="AA19" s="105" t="s">
        <v>25</v>
      </c>
      <c r="AD19" s="105"/>
    </row>
    <row r="20" spans="1:30" ht="18" customHeight="1">
      <c r="A20" s="108" t="s">
        <v>31</v>
      </c>
      <c r="B20" s="105">
        <v>4029.26</v>
      </c>
      <c r="C20" s="105" t="s">
        <v>88</v>
      </c>
      <c r="D20" s="104"/>
      <c r="E20" s="103">
        <v>4217.0600000000004</v>
      </c>
      <c r="F20" s="105" t="s">
        <v>88</v>
      </c>
      <c r="G20" s="105"/>
      <c r="H20" s="103">
        <v>4818.3599999999997</v>
      </c>
      <c r="I20" s="105" t="s">
        <v>88</v>
      </c>
      <c r="J20" s="105"/>
      <c r="K20" s="103">
        <v>4697.1499999999996</v>
      </c>
      <c r="L20" s="105" t="s">
        <v>88</v>
      </c>
      <c r="M20" s="203"/>
      <c r="N20" s="103">
        <v>4513.58</v>
      </c>
      <c r="O20" s="105" t="s">
        <v>88</v>
      </c>
      <c r="P20" s="176"/>
      <c r="Q20" s="178">
        <v>4.6609054764398472</v>
      </c>
      <c r="R20" s="103" t="s">
        <v>88</v>
      </c>
      <c r="S20" s="204"/>
      <c r="T20" s="178">
        <v>14.258748986260551</v>
      </c>
      <c r="U20" s="178" t="s">
        <v>88</v>
      </c>
      <c r="V20" s="204"/>
      <c r="W20" s="178">
        <v>-2.5155862160569167</v>
      </c>
      <c r="X20" s="178" t="s">
        <v>88</v>
      </c>
      <c r="Y20" s="204"/>
      <c r="Z20" s="178">
        <v>-3.9081144949597038</v>
      </c>
      <c r="AA20" s="178" t="s">
        <v>88</v>
      </c>
    </row>
    <row r="21" spans="1:30" ht="18" customHeight="1">
      <c r="A21" s="108" t="s">
        <v>32</v>
      </c>
      <c r="B21" s="105">
        <v>6955.38</v>
      </c>
      <c r="C21" s="105" t="s">
        <v>88</v>
      </c>
      <c r="D21" s="104"/>
      <c r="E21" s="103">
        <v>7034.21</v>
      </c>
      <c r="F21" s="105" t="s">
        <v>88</v>
      </c>
      <c r="G21" s="105"/>
      <c r="H21" s="103">
        <v>7864.16</v>
      </c>
      <c r="I21" s="105" t="s">
        <v>88</v>
      </c>
      <c r="J21" s="105"/>
      <c r="K21" s="103">
        <v>8145.18</v>
      </c>
      <c r="L21" s="105" t="s">
        <v>88</v>
      </c>
      <c r="M21" s="203"/>
      <c r="N21" s="103">
        <v>7997.23</v>
      </c>
      <c r="O21" s="105" t="s">
        <v>88</v>
      </c>
      <c r="P21" s="176"/>
      <c r="Q21" s="178">
        <v>1.1333672639021868</v>
      </c>
      <c r="R21" s="103" t="s">
        <v>88</v>
      </c>
      <c r="S21" s="204"/>
      <c r="T21" s="178">
        <v>11.798766314909562</v>
      </c>
      <c r="U21" s="178" t="s">
        <v>88</v>
      </c>
      <c r="V21" s="204"/>
      <c r="W21" s="178">
        <v>3.573426786840558</v>
      </c>
      <c r="X21" s="178" t="s">
        <v>88</v>
      </c>
      <c r="Y21" s="204"/>
      <c r="Z21" s="178">
        <v>-1.8164116692326102</v>
      </c>
      <c r="AA21" s="178" t="s">
        <v>88</v>
      </c>
    </row>
    <row r="22" spans="1:30" ht="18" customHeight="1">
      <c r="A22" s="108" t="s">
        <v>33</v>
      </c>
      <c r="B22" s="105">
        <v>5067.1000000000004</v>
      </c>
      <c r="C22" s="105" t="s">
        <v>25</v>
      </c>
      <c r="D22" s="104"/>
      <c r="E22" s="103">
        <v>5127.42</v>
      </c>
      <c r="F22" s="105" t="s">
        <v>25</v>
      </c>
      <c r="G22" s="105"/>
      <c r="H22" s="103">
        <v>5346.09</v>
      </c>
      <c r="I22" s="105" t="s">
        <v>25</v>
      </c>
      <c r="J22" s="105"/>
      <c r="K22" s="103">
        <v>5540.73</v>
      </c>
      <c r="L22" s="105" t="s">
        <v>25</v>
      </c>
      <c r="M22" s="203"/>
      <c r="N22" s="103">
        <v>5696.94</v>
      </c>
      <c r="O22" s="105" t="s">
        <v>25</v>
      </c>
      <c r="P22" s="176"/>
      <c r="Q22" s="178">
        <v>1.1904245031674865</v>
      </c>
      <c r="R22" s="105" t="s">
        <v>25</v>
      </c>
      <c r="S22" s="105"/>
      <c r="T22" s="178">
        <v>4.264717928314826</v>
      </c>
      <c r="U22" s="105" t="s">
        <v>25</v>
      </c>
      <c r="V22" s="204"/>
      <c r="W22" s="178">
        <v>3.6407916813970473</v>
      </c>
      <c r="X22" s="105" t="s">
        <v>25</v>
      </c>
      <c r="Y22" s="204"/>
      <c r="Z22" s="178">
        <v>2.8193035935698014</v>
      </c>
      <c r="AA22" s="105" t="s">
        <v>25</v>
      </c>
    </row>
    <row r="23" spans="1:30" ht="18" customHeight="1">
      <c r="A23" s="108" t="s">
        <v>34</v>
      </c>
      <c r="B23" s="105">
        <v>6267.68</v>
      </c>
      <c r="C23" s="105" t="s">
        <v>88</v>
      </c>
      <c r="D23" s="104"/>
      <c r="E23" s="103">
        <v>6612.97</v>
      </c>
      <c r="F23" s="105" t="s">
        <v>25</v>
      </c>
      <c r="G23" s="105"/>
      <c r="H23" s="103">
        <v>7171.74</v>
      </c>
      <c r="I23" s="105" t="s">
        <v>25</v>
      </c>
      <c r="J23" s="105"/>
      <c r="K23" s="103">
        <v>7590.72</v>
      </c>
      <c r="L23" s="105" t="s">
        <v>88</v>
      </c>
      <c r="M23" s="203"/>
      <c r="N23" s="103">
        <v>7957.88</v>
      </c>
      <c r="O23" s="105" t="s">
        <v>88</v>
      </c>
      <c r="P23" s="176"/>
      <c r="Q23" s="178">
        <v>5.5090559824368821</v>
      </c>
      <c r="R23" s="103" t="s">
        <v>88</v>
      </c>
      <c r="S23" s="204"/>
      <c r="T23" s="178">
        <v>8.4496073625012595</v>
      </c>
      <c r="U23" s="105" t="s">
        <v>25</v>
      </c>
      <c r="V23" s="204"/>
      <c r="W23" s="178">
        <v>5.8420968969873481</v>
      </c>
      <c r="X23" s="105" t="s">
        <v>88</v>
      </c>
      <c r="Y23" s="204"/>
      <c r="Z23" s="178">
        <v>4.8369588128662349</v>
      </c>
      <c r="AA23" s="105" t="s">
        <v>88</v>
      </c>
    </row>
    <row r="24" spans="1:30" ht="18" customHeight="1">
      <c r="A24" s="108" t="s">
        <v>35</v>
      </c>
      <c r="B24" s="105">
        <v>10692.58</v>
      </c>
      <c r="C24" s="105" t="s">
        <v>88</v>
      </c>
      <c r="D24" s="104"/>
      <c r="E24" s="103">
        <v>11025.63</v>
      </c>
      <c r="F24" s="105" t="s">
        <v>88</v>
      </c>
      <c r="G24" s="105"/>
      <c r="H24" s="103">
        <v>11970.06</v>
      </c>
      <c r="I24" s="105" t="s">
        <v>88</v>
      </c>
      <c r="J24" s="105"/>
      <c r="K24" s="103">
        <v>11966.73</v>
      </c>
      <c r="L24" s="105" t="s">
        <v>25</v>
      </c>
      <c r="M24" s="203"/>
      <c r="N24" s="103">
        <v>12082.56</v>
      </c>
      <c r="O24" s="105" t="s">
        <v>25</v>
      </c>
      <c r="P24" s="176"/>
      <c r="Q24" s="178">
        <v>3.1147767891378813</v>
      </c>
      <c r="R24" s="103" t="s">
        <v>88</v>
      </c>
      <c r="S24" s="204"/>
      <c r="T24" s="178">
        <v>8.5657690308853134</v>
      </c>
      <c r="U24" s="178" t="s">
        <v>88</v>
      </c>
      <c r="V24" s="204"/>
      <c r="W24" s="178">
        <v>-2.781940942651856E-2</v>
      </c>
      <c r="X24" s="105" t="s">
        <v>25</v>
      </c>
      <c r="Y24" s="204"/>
      <c r="Z24" s="178">
        <v>0.96793359589461725</v>
      </c>
      <c r="AA24" s="105" t="s">
        <v>25</v>
      </c>
    </row>
    <row r="25" spans="1:30" ht="18" customHeight="1">
      <c r="A25" s="108" t="s">
        <v>36</v>
      </c>
      <c r="B25" s="105">
        <v>4236.92</v>
      </c>
      <c r="C25" s="105" t="s">
        <v>88</v>
      </c>
      <c r="D25" s="104"/>
      <c r="E25" s="103">
        <v>4456.13</v>
      </c>
      <c r="F25" s="105" t="s">
        <v>88</v>
      </c>
      <c r="G25" s="105"/>
      <c r="H25" s="103">
        <v>4690.62</v>
      </c>
      <c r="I25" s="105" t="s">
        <v>88</v>
      </c>
      <c r="J25" s="105"/>
      <c r="K25" s="103">
        <v>5175.8500000000004</v>
      </c>
      <c r="L25" s="105" t="s">
        <v>88</v>
      </c>
      <c r="M25" s="203"/>
      <c r="N25" s="103">
        <v>5350.43</v>
      </c>
      <c r="O25" s="105" t="s">
        <v>88</v>
      </c>
      <c r="P25" s="176"/>
      <c r="Q25" s="178">
        <v>5.1738055002218601</v>
      </c>
      <c r="R25" s="103" t="s">
        <v>88</v>
      </c>
      <c r="S25" s="204"/>
      <c r="T25" s="178">
        <v>5.2621893885501496</v>
      </c>
      <c r="U25" s="178" t="s">
        <v>88</v>
      </c>
      <c r="V25" s="204"/>
      <c r="W25" s="178">
        <v>10.344687909061072</v>
      </c>
      <c r="X25" s="178" t="s">
        <v>88</v>
      </c>
      <c r="Y25" s="204"/>
      <c r="Z25" s="178">
        <v>3.3729725552324723</v>
      </c>
      <c r="AA25" s="178" t="s">
        <v>88</v>
      </c>
    </row>
    <row r="26" spans="1:30" ht="18" customHeight="1">
      <c r="A26" s="108" t="s">
        <v>37</v>
      </c>
      <c r="B26" s="105">
        <v>8139.3</v>
      </c>
      <c r="C26" s="105" t="s">
        <v>88</v>
      </c>
      <c r="D26" s="104"/>
      <c r="E26" s="103">
        <v>8537.07</v>
      </c>
      <c r="F26" s="105" t="s">
        <v>25</v>
      </c>
      <c r="G26" s="105"/>
      <c r="H26" s="103">
        <v>9358.23</v>
      </c>
      <c r="I26" s="105" t="s">
        <v>25</v>
      </c>
      <c r="J26" s="105"/>
      <c r="K26" s="103">
        <v>9575.99</v>
      </c>
      <c r="L26" s="105" t="s">
        <v>25</v>
      </c>
      <c r="M26" s="203"/>
      <c r="N26" s="103">
        <v>10012.629999999999</v>
      </c>
      <c r="O26" s="105" t="s">
        <v>25</v>
      </c>
      <c r="P26" s="176"/>
      <c r="Q26" s="178">
        <v>4.8870295971397981</v>
      </c>
      <c r="R26" s="103" t="s">
        <v>88</v>
      </c>
      <c r="S26" s="204"/>
      <c r="T26" s="178">
        <v>9.6187567865790005</v>
      </c>
      <c r="U26" s="105" t="s">
        <v>25</v>
      </c>
      <c r="V26" s="204"/>
      <c r="W26" s="178">
        <v>2.3269357560136932</v>
      </c>
      <c r="X26" s="105" t="s">
        <v>25</v>
      </c>
      <c r="Y26" s="204"/>
      <c r="Z26" s="178">
        <v>4.5597374266263797</v>
      </c>
      <c r="AA26" s="105" t="s">
        <v>25</v>
      </c>
      <c r="AB26" s="105"/>
    </row>
    <row r="27" spans="1:30" ht="18" customHeight="1">
      <c r="A27" s="108" t="s">
        <v>38</v>
      </c>
      <c r="B27" s="105">
        <v>4713.3999999999996</v>
      </c>
      <c r="C27" s="105" t="s">
        <v>88</v>
      </c>
      <c r="D27" s="104"/>
      <c r="E27" s="103">
        <v>5177.3100000000004</v>
      </c>
      <c r="F27" s="105" t="s">
        <v>88</v>
      </c>
      <c r="G27" s="105"/>
      <c r="H27" s="103">
        <v>6483.91</v>
      </c>
      <c r="I27" s="105" t="s">
        <v>88</v>
      </c>
      <c r="J27" s="105"/>
      <c r="K27" s="103">
        <v>6480.28</v>
      </c>
      <c r="L27" s="105" t="s">
        <v>88</v>
      </c>
      <c r="M27" s="203"/>
      <c r="N27" s="103">
        <v>6589.04</v>
      </c>
      <c r="O27" s="105" t="s">
        <v>88</v>
      </c>
      <c r="P27" s="176"/>
      <c r="Q27" s="178">
        <v>9.8423643229940332</v>
      </c>
      <c r="R27" s="103" t="s">
        <v>88</v>
      </c>
      <c r="S27" s="204"/>
      <c r="T27" s="178">
        <v>25.237043947532587</v>
      </c>
      <c r="U27" s="178" t="s">
        <v>88</v>
      </c>
      <c r="V27" s="204"/>
      <c r="W27" s="178">
        <v>-5.5984737604317596E-2</v>
      </c>
      <c r="X27" s="178" t="s">
        <v>88</v>
      </c>
      <c r="Y27" s="204"/>
      <c r="Z27" s="178">
        <v>1.6783225416185754</v>
      </c>
      <c r="AA27" s="178" t="s">
        <v>88</v>
      </c>
    </row>
    <row r="28" spans="1:30" ht="18" customHeight="1">
      <c r="A28" s="108" t="s">
        <v>39</v>
      </c>
      <c r="B28" s="105">
        <v>3190.59</v>
      </c>
      <c r="C28" s="105" t="s">
        <v>88</v>
      </c>
      <c r="D28" s="104"/>
      <c r="E28" s="103">
        <v>3380</v>
      </c>
      <c r="F28" s="105" t="s">
        <v>25</v>
      </c>
      <c r="G28" s="105"/>
      <c r="H28" s="103">
        <v>3746.54</v>
      </c>
      <c r="I28" s="105" t="s">
        <v>25</v>
      </c>
      <c r="J28" s="105"/>
      <c r="K28" s="103">
        <v>4757.7700000000004</v>
      </c>
      <c r="L28" s="105" t="s">
        <v>25</v>
      </c>
      <c r="M28" s="203"/>
      <c r="N28" s="103">
        <v>4731.03</v>
      </c>
      <c r="O28" s="105" t="s">
        <v>88</v>
      </c>
      <c r="P28" s="176"/>
      <c r="Q28" s="178">
        <v>5.9365195778837094</v>
      </c>
      <c r="R28" s="103" t="s">
        <v>88</v>
      </c>
      <c r="S28" s="204"/>
      <c r="T28" s="178">
        <v>10.844378698224853</v>
      </c>
      <c r="U28" s="105" t="s">
        <v>25</v>
      </c>
      <c r="V28" s="204"/>
      <c r="W28" s="178">
        <v>26.99103706353063</v>
      </c>
      <c r="X28" s="105" t="s">
        <v>25</v>
      </c>
      <c r="Y28" s="204"/>
      <c r="Z28" s="178">
        <v>-0.56202800892015981</v>
      </c>
      <c r="AA28" s="105" t="s">
        <v>88</v>
      </c>
    </row>
    <row r="29" spans="1:30" ht="18" customHeight="1">
      <c r="A29" s="108" t="s">
        <v>40</v>
      </c>
      <c r="B29" s="105">
        <v>4029.7</v>
      </c>
      <c r="C29" s="105" t="s">
        <v>88</v>
      </c>
      <c r="D29" s="104"/>
      <c r="E29" s="103">
        <v>4472.41</v>
      </c>
      <c r="F29" s="105" t="s">
        <v>88</v>
      </c>
      <c r="G29" s="105"/>
      <c r="H29" s="103">
        <v>5236.75</v>
      </c>
      <c r="I29" s="105" t="s">
        <v>25</v>
      </c>
      <c r="J29" s="105"/>
      <c r="K29" s="103">
        <v>5499.65</v>
      </c>
      <c r="L29" s="105" t="s">
        <v>25</v>
      </c>
      <c r="M29" s="203"/>
      <c r="N29" s="103">
        <v>5304.28</v>
      </c>
      <c r="O29" s="105" t="s">
        <v>88</v>
      </c>
      <c r="P29" s="176"/>
      <c r="Q29" s="178">
        <v>10.986177631089163</v>
      </c>
      <c r="R29" s="103" t="s">
        <v>88</v>
      </c>
      <c r="S29" s="204"/>
      <c r="T29" s="178">
        <v>17.090114725617735</v>
      </c>
      <c r="U29" s="105" t="s">
        <v>25</v>
      </c>
      <c r="V29" s="204"/>
      <c r="W29" s="178">
        <v>5.0202893015706236</v>
      </c>
      <c r="X29" s="105" t="s">
        <v>25</v>
      </c>
      <c r="Y29" s="204"/>
      <c r="Z29" s="178">
        <v>-3.5524078805014847</v>
      </c>
      <c r="AA29" s="105" t="s">
        <v>88</v>
      </c>
    </row>
    <row r="30" spans="1:30" ht="18" customHeight="1">
      <c r="A30" s="108" t="s">
        <v>41</v>
      </c>
      <c r="B30" s="105">
        <v>14968.98</v>
      </c>
      <c r="C30" s="105" t="s">
        <v>88</v>
      </c>
      <c r="D30" s="104"/>
      <c r="E30" s="103">
        <v>14883.62</v>
      </c>
      <c r="F30" s="105" t="s">
        <v>88</v>
      </c>
      <c r="G30" s="105"/>
      <c r="H30" s="103">
        <v>16032.09</v>
      </c>
      <c r="I30" s="105" t="s">
        <v>88</v>
      </c>
      <c r="J30" s="105"/>
      <c r="K30" s="103">
        <v>15959.99</v>
      </c>
      <c r="L30" s="105" t="s">
        <v>88</v>
      </c>
      <c r="M30" s="203"/>
      <c r="N30" s="103">
        <v>17011.599999999999</v>
      </c>
      <c r="O30" s="105" t="s">
        <v>88</v>
      </c>
      <c r="P30" s="176"/>
      <c r="Q30" s="178">
        <v>-0.57024593526077771</v>
      </c>
      <c r="R30" s="103" t="s">
        <v>88</v>
      </c>
      <c r="S30" s="204"/>
      <c r="T30" s="178">
        <v>7.716335138897656</v>
      </c>
      <c r="U30" s="178" t="s">
        <v>88</v>
      </c>
      <c r="V30" s="204"/>
      <c r="W30" s="178">
        <v>-0.44972302425947186</v>
      </c>
      <c r="X30" s="178" t="s">
        <v>88</v>
      </c>
      <c r="Y30" s="204"/>
      <c r="Z30" s="178">
        <v>6.5890392161899776</v>
      </c>
      <c r="AA30" s="178" t="s">
        <v>88</v>
      </c>
    </row>
    <row r="31" spans="1:30" ht="18" customHeight="1">
      <c r="A31" s="108" t="s">
        <v>42</v>
      </c>
      <c r="B31" s="105">
        <v>3956.92</v>
      </c>
      <c r="C31" s="107" t="s">
        <v>88</v>
      </c>
      <c r="D31" s="104"/>
      <c r="E31" s="103">
        <v>3951.6</v>
      </c>
      <c r="F31" s="105" t="s">
        <v>88</v>
      </c>
      <c r="G31" s="105"/>
      <c r="H31" s="103">
        <v>4272.7299999999996</v>
      </c>
      <c r="I31" s="105" t="s">
        <v>88</v>
      </c>
      <c r="J31" s="105"/>
      <c r="K31" s="103">
        <v>4551.01</v>
      </c>
      <c r="L31" s="177" t="s">
        <v>88</v>
      </c>
      <c r="M31" s="203"/>
      <c r="N31" s="103">
        <v>4744.0600000000004</v>
      </c>
      <c r="O31" s="105" t="s">
        <v>88</v>
      </c>
      <c r="P31" s="176"/>
      <c r="Q31" s="178">
        <v>-0.13444800501400492</v>
      </c>
      <c r="R31" s="107" t="s">
        <v>88</v>
      </c>
      <c r="S31" s="204"/>
      <c r="T31" s="178">
        <v>8.1265816378175835</v>
      </c>
      <c r="U31" s="178" t="s">
        <v>88</v>
      </c>
      <c r="V31" s="204"/>
      <c r="W31" s="178">
        <v>6.5129320130221355</v>
      </c>
      <c r="X31" s="177" t="s">
        <v>88</v>
      </c>
      <c r="Y31" s="204"/>
      <c r="Z31" s="178">
        <v>4.241915530838213</v>
      </c>
      <c r="AA31" s="105" t="s">
        <v>88</v>
      </c>
    </row>
    <row r="32" spans="1:30" ht="18" customHeight="1">
      <c r="A32" s="108" t="s">
        <v>43</v>
      </c>
      <c r="B32" s="105">
        <v>4618.8900000000003</v>
      </c>
      <c r="C32" s="105" t="s">
        <v>88</v>
      </c>
      <c r="D32" s="104"/>
      <c r="E32" s="103">
        <v>4787.1899999999996</v>
      </c>
      <c r="F32" s="105" t="s">
        <v>88</v>
      </c>
      <c r="G32" s="105"/>
      <c r="H32" s="103">
        <v>5682.74</v>
      </c>
      <c r="I32" s="105" t="s">
        <v>88</v>
      </c>
      <c r="J32" s="105"/>
      <c r="K32" s="103">
        <v>5819.02</v>
      </c>
      <c r="L32" s="105" t="s">
        <v>88</v>
      </c>
      <c r="M32" s="203"/>
      <c r="N32" s="103">
        <v>5328.71</v>
      </c>
      <c r="O32" s="105" t="s">
        <v>88</v>
      </c>
      <c r="P32" s="176"/>
      <c r="Q32" s="178">
        <v>3.6437325851015991</v>
      </c>
      <c r="R32" s="103" t="s">
        <v>88</v>
      </c>
      <c r="S32" s="204"/>
      <c r="T32" s="178">
        <v>18.707216550836716</v>
      </c>
      <c r="U32" s="178" t="s">
        <v>88</v>
      </c>
      <c r="V32" s="204"/>
      <c r="W32" s="178">
        <v>2.3981389259406671</v>
      </c>
      <c r="X32" s="178" t="s">
        <v>88</v>
      </c>
      <c r="Y32" s="204"/>
      <c r="Z32" s="178">
        <v>-8.4259892559228255</v>
      </c>
      <c r="AA32" s="178" t="s">
        <v>88</v>
      </c>
    </row>
    <row r="33" spans="1:256" ht="18" customHeight="1">
      <c r="A33" s="108" t="s">
        <v>44</v>
      </c>
      <c r="B33" s="105">
        <v>11015.74</v>
      </c>
      <c r="C33" s="105" t="s">
        <v>88</v>
      </c>
      <c r="D33" s="104"/>
      <c r="E33" s="103">
        <v>11156.24</v>
      </c>
      <c r="F33" s="105" t="s">
        <v>88</v>
      </c>
      <c r="G33" s="105"/>
      <c r="H33" s="103">
        <v>12381.28</v>
      </c>
      <c r="I33" s="105" t="s">
        <v>88</v>
      </c>
      <c r="J33" s="105"/>
      <c r="K33" s="103">
        <v>12692.13</v>
      </c>
      <c r="L33" s="105" t="s">
        <v>88</v>
      </c>
      <c r="M33" s="203"/>
      <c r="N33" s="103">
        <v>12755.21</v>
      </c>
      <c r="O33" s="105" t="s">
        <v>88</v>
      </c>
      <c r="P33" s="176"/>
      <c r="Q33" s="178">
        <v>1.2754476775958765</v>
      </c>
      <c r="R33" s="103" t="s">
        <v>88</v>
      </c>
      <c r="S33" s="204"/>
      <c r="T33" s="178">
        <v>10.980760542978645</v>
      </c>
      <c r="U33" s="178" t="s">
        <v>88</v>
      </c>
      <c r="V33" s="204"/>
      <c r="W33" s="178">
        <v>2.5106451029295722</v>
      </c>
      <c r="X33" s="178" t="s">
        <v>88</v>
      </c>
      <c r="Y33" s="204"/>
      <c r="Z33" s="178">
        <v>0.49700089740650255</v>
      </c>
      <c r="AA33" s="178" t="s">
        <v>88</v>
      </c>
    </row>
    <row r="34" spans="1:256" ht="18" customHeight="1">
      <c r="A34" s="108" t="s">
        <v>45</v>
      </c>
      <c r="B34" s="105">
        <v>10806.53</v>
      </c>
      <c r="C34" s="105" t="s">
        <v>88</v>
      </c>
      <c r="D34" s="104"/>
      <c r="E34" s="103">
        <v>11068.98</v>
      </c>
      <c r="F34" s="105" t="s">
        <v>88</v>
      </c>
      <c r="G34" s="105"/>
      <c r="H34" s="103">
        <v>12228.53</v>
      </c>
      <c r="I34" s="105" t="s">
        <v>88</v>
      </c>
      <c r="J34" s="105"/>
      <c r="K34" s="103">
        <v>12904.36</v>
      </c>
      <c r="L34" s="105" t="s">
        <v>88</v>
      </c>
      <c r="M34" s="203"/>
      <c r="N34" s="103">
        <v>13114.71</v>
      </c>
      <c r="O34" s="105" t="s">
        <v>88</v>
      </c>
      <c r="P34" s="176"/>
      <c r="Q34" s="178">
        <v>2.4286241744574704</v>
      </c>
      <c r="R34" s="103" t="s">
        <v>88</v>
      </c>
      <c r="S34" s="204"/>
      <c r="T34" s="178">
        <v>10.47567165176919</v>
      </c>
      <c r="U34" s="178" t="s">
        <v>88</v>
      </c>
      <c r="V34" s="204"/>
      <c r="W34" s="178">
        <v>5.5266659197794006</v>
      </c>
      <c r="X34" s="178" t="s">
        <v>88</v>
      </c>
      <c r="Y34" s="204"/>
      <c r="Z34" s="178">
        <v>1.6300692169158217</v>
      </c>
      <c r="AA34" s="178" t="s">
        <v>88</v>
      </c>
    </row>
    <row r="35" spans="1:256" ht="18" customHeight="1">
      <c r="A35" s="108" t="s">
        <v>46</v>
      </c>
      <c r="B35" s="105">
        <v>4578.12</v>
      </c>
      <c r="C35" s="105" t="s">
        <v>88</v>
      </c>
      <c r="D35" s="104"/>
      <c r="E35" s="103">
        <v>5221.7700000000004</v>
      </c>
      <c r="F35" s="105" t="s">
        <v>88</v>
      </c>
      <c r="G35" s="105"/>
      <c r="H35" s="103">
        <v>5944.3</v>
      </c>
      <c r="I35" s="105" t="s">
        <v>88</v>
      </c>
      <c r="J35" s="105"/>
      <c r="K35" s="103">
        <v>6270.62</v>
      </c>
      <c r="L35" s="105" t="s">
        <v>88</v>
      </c>
      <c r="M35" s="203"/>
      <c r="N35" s="103">
        <v>6371.5</v>
      </c>
      <c r="O35" s="105" t="s">
        <v>88</v>
      </c>
      <c r="P35" s="176"/>
      <c r="Q35" s="178">
        <v>14.059264501585817</v>
      </c>
      <c r="R35" s="103" t="s">
        <v>88</v>
      </c>
      <c r="S35" s="204"/>
      <c r="T35" s="178">
        <v>13.836879065910594</v>
      </c>
      <c r="U35" s="178" t="s">
        <v>88</v>
      </c>
      <c r="V35" s="204"/>
      <c r="W35" s="178">
        <v>5.4896287199501996</v>
      </c>
      <c r="X35" s="178" t="s">
        <v>88</v>
      </c>
      <c r="Y35" s="204"/>
      <c r="Z35" s="178">
        <v>1.6087723383014776</v>
      </c>
      <c r="AA35" s="178" t="s">
        <v>88</v>
      </c>
    </row>
    <row r="36" spans="1:256" ht="18" customHeight="1">
      <c r="A36" s="108" t="s">
        <v>47</v>
      </c>
      <c r="B36" s="105">
        <v>5548.18</v>
      </c>
      <c r="C36" s="105" t="s">
        <v>88</v>
      </c>
      <c r="D36" s="104"/>
      <c r="E36" s="103">
        <v>5723.8</v>
      </c>
      <c r="F36" s="105" t="s">
        <v>88</v>
      </c>
      <c r="G36" s="105"/>
      <c r="H36" s="103">
        <v>6027.78</v>
      </c>
      <c r="I36" s="105" t="s">
        <v>88</v>
      </c>
      <c r="J36" s="105"/>
      <c r="K36" s="103">
        <v>6442.45</v>
      </c>
      <c r="L36" s="105" t="s">
        <v>88</v>
      </c>
      <c r="M36" s="203"/>
      <c r="N36" s="103">
        <v>6744.17</v>
      </c>
      <c r="O36" s="105" t="s">
        <v>88</v>
      </c>
      <c r="P36" s="176"/>
      <c r="Q36" s="178">
        <v>3.1653623350359918</v>
      </c>
      <c r="R36" s="103" t="s">
        <v>88</v>
      </c>
      <c r="S36" s="204"/>
      <c r="T36" s="178">
        <v>5.3108075055033295</v>
      </c>
      <c r="U36" s="178" t="s">
        <v>88</v>
      </c>
      <c r="V36" s="204"/>
      <c r="W36" s="178">
        <v>6.8793154361970759</v>
      </c>
      <c r="X36" s="178" t="s">
        <v>88</v>
      </c>
      <c r="Y36" s="204"/>
      <c r="Z36" s="178">
        <v>4.6833114731197023</v>
      </c>
      <c r="AA36" s="178" t="s">
        <v>88</v>
      </c>
    </row>
    <row r="37" spans="1:256" ht="18" customHeight="1">
      <c r="A37" s="108" t="s">
        <v>48</v>
      </c>
      <c r="B37" s="105">
        <v>3125.53</v>
      </c>
      <c r="C37" s="105" t="s">
        <v>88</v>
      </c>
      <c r="D37" s="104"/>
      <c r="E37" s="103">
        <v>3493.8</v>
      </c>
      <c r="F37" s="105" t="s">
        <v>88</v>
      </c>
      <c r="G37" s="105"/>
      <c r="H37" s="103">
        <v>4105.42</v>
      </c>
      <c r="I37" s="105" t="s">
        <v>88</v>
      </c>
      <c r="J37" s="105"/>
      <c r="K37" s="103">
        <v>4232.72</v>
      </c>
      <c r="L37" s="105" t="s">
        <v>88</v>
      </c>
      <c r="M37" s="203"/>
      <c r="N37" s="103">
        <v>4587.62</v>
      </c>
      <c r="O37" s="105" t="s">
        <v>88</v>
      </c>
      <c r="P37" s="176"/>
      <c r="Q37" s="178">
        <v>11.78264166397379</v>
      </c>
      <c r="R37" s="103" t="s">
        <v>88</v>
      </c>
      <c r="S37" s="204"/>
      <c r="T37" s="178">
        <v>17.505867536779434</v>
      </c>
      <c r="U37" s="178" t="s">
        <v>88</v>
      </c>
      <c r="V37" s="204"/>
      <c r="W37" s="178">
        <v>3.1007789702393467</v>
      </c>
      <c r="X37" s="178" t="s">
        <v>88</v>
      </c>
      <c r="Y37" s="204"/>
      <c r="Z37" s="178">
        <v>8.3846793551191574</v>
      </c>
      <c r="AA37" s="178" t="s">
        <v>88</v>
      </c>
    </row>
    <row r="38" spans="1:256" ht="18" customHeight="1">
      <c r="A38" s="108" t="s">
        <v>49</v>
      </c>
      <c r="B38" s="105">
        <v>5697.2</v>
      </c>
      <c r="C38" s="105" t="s">
        <v>88</v>
      </c>
      <c r="D38" s="104"/>
      <c r="E38" s="103">
        <v>5988.26</v>
      </c>
      <c r="F38" s="105" t="s">
        <v>88</v>
      </c>
      <c r="G38" s="105"/>
      <c r="H38" s="103">
        <v>6792.82</v>
      </c>
      <c r="I38" s="105" t="s">
        <v>25</v>
      </c>
      <c r="J38" s="105"/>
      <c r="K38" s="103">
        <v>7146.71</v>
      </c>
      <c r="L38" s="105" t="s">
        <v>25</v>
      </c>
      <c r="M38" s="203"/>
      <c r="N38" s="103">
        <v>7445.55</v>
      </c>
      <c r="O38" s="105" t="s">
        <v>88</v>
      </c>
      <c r="P38" s="176"/>
      <c r="Q38" s="178">
        <v>5.1088253879098575</v>
      </c>
      <c r="R38" s="103" t="s">
        <v>88</v>
      </c>
      <c r="S38" s="204"/>
      <c r="T38" s="178">
        <v>13.435622367766252</v>
      </c>
      <c r="U38" s="105" t="s">
        <v>25</v>
      </c>
      <c r="V38" s="204"/>
      <c r="W38" s="178">
        <v>5.2097656054481103</v>
      </c>
      <c r="X38" s="105" t="s">
        <v>25</v>
      </c>
      <c r="Y38" s="204"/>
      <c r="Z38" s="178">
        <v>4.181504496474604</v>
      </c>
      <c r="AA38" s="105" t="s">
        <v>88</v>
      </c>
    </row>
    <row r="39" spans="1:256" ht="18" customHeight="1">
      <c r="A39" s="108" t="s">
        <v>50</v>
      </c>
      <c r="B39" s="105">
        <v>3761.87</v>
      </c>
      <c r="C39" s="105" t="s">
        <v>88</v>
      </c>
      <c r="D39" s="104"/>
      <c r="E39" s="103">
        <v>3916.31</v>
      </c>
      <c r="F39" s="105" t="s">
        <v>88</v>
      </c>
      <c r="G39" s="105"/>
      <c r="H39" s="103">
        <v>4377.28</v>
      </c>
      <c r="I39" s="105" t="s">
        <v>88</v>
      </c>
      <c r="J39" s="105"/>
      <c r="K39" s="103">
        <v>4678.6000000000004</v>
      </c>
      <c r="L39" s="105" t="s">
        <v>88</v>
      </c>
      <c r="M39" s="203"/>
      <c r="N39" s="103">
        <v>4632.4799999999996</v>
      </c>
      <c r="O39" s="105" t="s">
        <v>88</v>
      </c>
      <c r="P39" s="176"/>
      <c r="Q39" s="178">
        <v>4.1054050246287099</v>
      </c>
      <c r="R39" s="103" t="s">
        <v>88</v>
      </c>
      <c r="S39" s="204"/>
      <c r="T39" s="178">
        <v>11.770518677019945</v>
      </c>
      <c r="U39" s="178" t="s">
        <v>88</v>
      </c>
      <c r="V39" s="204"/>
      <c r="W39" s="178">
        <v>6.8837268806199425</v>
      </c>
      <c r="X39" s="178" t="s">
        <v>88</v>
      </c>
      <c r="Y39" s="204"/>
      <c r="Z39" s="178">
        <v>-0.98576497242766636</v>
      </c>
      <c r="AA39" s="105" t="s">
        <v>88</v>
      </c>
    </row>
    <row r="40" spans="1:256" ht="18" customHeight="1">
      <c r="A40" s="108" t="s">
        <v>51</v>
      </c>
      <c r="B40" s="105">
        <v>10048.73</v>
      </c>
      <c r="C40" s="105" t="s">
        <v>88</v>
      </c>
      <c r="D40" s="104"/>
      <c r="E40" s="103">
        <v>10167.969999999999</v>
      </c>
      <c r="F40" s="105" t="s">
        <v>88</v>
      </c>
      <c r="G40" s="105"/>
      <c r="H40" s="103">
        <v>10692.86</v>
      </c>
      <c r="I40" s="105" t="s">
        <v>88</v>
      </c>
      <c r="J40" s="105"/>
      <c r="K40" s="103">
        <v>10928.1</v>
      </c>
      <c r="L40" s="105" t="s">
        <v>88</v>
      </c>
      <c r="M40" s="203"/>
      <c r="N40" s="103">
        <v>11174.04</v>
      </c>
      <c r="O40" s="105" t="s">
        <v>88</v>
      </c>
      <c r="P40" s="176"/>
      <c r="Q40" s="178">
        <v>1.186617612374895</v>
      </c>
      <c r="R40" s="103" t="s">
        <v>88</v>
      </c>
      <c r="S40" s="204"/>
      <c r="T40" s="178">
        <v>5.162190683096048</v>
      </c>
      <c r="U40" s="178" t="s">
        <v>88</v>
      </c>
      <c r="V40" s="204"/>
      <c r="W40" s="178">
        <v>2.1999726920580627</v>
      </c>
      <c r="X40" s="178" t="s">
        <v>88</v>
      </c>
      <c r="Y40" s="204"/>
      <c r="Z40" s="178">
        <v>2.2505284541686157</v>
      </c>
      <c r="AA40" s="178" t="s">
        <v>88</v>
      </c>
    </row>
    <row r="41" spans="1:256" ht="18" customHeight="1">
      <c r="A41" s="108" t="s">
        <v>52</v>
      </c>
      <c r="B41" s="105">
        <v>9785.2800000000007</v>
      </c>
      <c r="C41" s="105" t="s">
        <v>88</v>
      </c>
      <c r="D41" s="104"/>
      <c r="E41" s="103">
        <v>9821.08</v>
      </c>
      <c r="F41" s="105" t="s">
        <v>88</v>
      </c>
      <c r="G41" s="105"/>
      <c r="H41" s="103">
        <v>10183.98</v>
      </c>
      <c r="I41" s="105" t="s">
        <v>25</v>
      </c>
      <c r="J41" s="105"/>
      <c r="K41" s="103">
        <v>10569.01</v>
      </c>
      <c r="L41" s="105" t="s">
        <v>25</v>
      </c>
      <c r="M41" s="203"/>
      <c r="N41" s="103">
        <v>10987</v>
      </c>
      <c r="O41" s="105" t="s">
        <v>25</v>
      </c>
      <c r="P41" s="176"/>
      <c r="Q41" s="178">
        <v>0.36585565257201907</v>
      </c>
      <c r="R41" s="103" t="s">
        <v>88</v>
      </c>
      <c r="S41" s="204"/>
      <c r="T41" s="178">
        <v>3.6951129610999978</v>
      </c>
      <c r="U41" s="105" t="s">
        <v>25</v>
      </c>
      <c r="V41" s="204"/>
      <c r="W41" s="178">
        <v>3.7807419103336874</v>
      </c>
      <c r="X41" s="105" t="s">
        <v>25</v>
      </c>
      <c r="Y41" s="204"/>
      <c r="Z41" s="178">
        <v>3.9548642682711037</v>
      </c>
      <c r="AA41" s="105" t="s">
        <v>25</v>
      </c>
    </row>
    <row r="42" spans="1:256" ht="18" customHeight="1">
      <c r="A42" s="108" t="s">
        <v>136</v>
      </c>
      <c r="B42" s="105">
        <v>7656.09</v>
      </c>
      <c r="C42" s="105" t="s">
        <v>25</v>
      </c>
      <c r="D42" s="104"/>
      <c r="E42" s="103" t="s">
        <v>133</v>
      </c>
      <c r="F42" s="105" t="s">
        <v>88</v>
      </c>
      <c r="G42" s="105"/>
      <c r="H42" s="103" t="s">
        <v>133</v>
      </c>
      <c r="I42" s="105" t="s">
        <v>88</v>
      </c>
      <c r="J42" s="105"/>
      <c r="K42" s="103" t="s">
        <v>133</v>
      </c>
      <c r="L42" s="105" t="s">
        <v>88</v>
      </c>
      <c r="M42" s="203"/>
      <c r="N42" s="103" t="s">
        <v>133</v>
      </c>
      <c r="O42" s="105" t="s">
        <v>88</v>
      </c>
      <c r="P42" s="176"/>
      <c r="Q42" s="103" t="s">
        <v>133</v>
      </c>
      <c r="R42" s="105"/>
      <c r="S42" s="204"/>
      <c r="T42" s="103" t="s">
        <v>133</v>
      </c>
      <c r="U42" s="178" t="s">
        <v>88</v>
      </c>
      <c r="V42" s="204"/>
      <c r="W42" s="103" t="s">
        <v>133</v>
      </c>
      <c r="X42" s="178" t="s">
        <v>88</v>
      </c>
      <c r="Y42" s="204"/>
      <c r="Z42" s="103" t="s">
        <v>133</v>
      </c>
      <c r="AA42" s="105" t="s">
        <v>88</v>
      </c>
    </row>
    <row r="43" spans="1:256" ht="18" customHeight="1">
      <c r="A43" s="108"/>
      <c r="B43" s="103"/>
      <c r="C43" s="103"/>
      <c r="D43" s="179"/>
      <c r="E43" s="103"/>
      <c r="F43" s="103"/>
      <c r="G43" s="179"/>
      <c r="I43" s="192"/>
      <c r="J43" s="179"/>
      <c r="K43" s="103"/>
      <c r="L43" s="192"/>
      <c r="M43" s="179"/>
      <c r="N43" s="103"/>
      <c r="O43" s="205"/>
      <c r="P43" s="101"/>
      <c r="Q43" s="178"/>
      <c r="R43" s="178"/>
      <c r="S43" s="178"/>
      <c r="T43" s="178"/>
      <c r="U43" s="206"/>
      <c r="V43" s="179"/>
      <c r="W43" s="178"/>
      <c r="X43" s="192"/>
      <c r="Y43" s="206"/>
      <c r="Z43" s="178"/>
      <c r="AA43" s="205"/>
    </row>
    <row r="44" spans="1:256" s="112" customFormat="1" ht="12.6" customHeight="1">
      <c r="A44" s="30"/>
      <c r="B44" s="30"/>
      <c r="C44" s="60"/>
      <c r="D44" s="60"/>
      <c r="E44" s="29"/>
      <c r="F44" s="60"/>
      <c r="G44" s="60"/>
      <c r="H44" s="29"/>
      <c r="I44" s="60"/>
      <c r="J44" s="60"/>
      <c r="K44" s="29"/>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c r="CA44" s="111"/>
      <c r="CB44" s="111"/>
      <c r="CC44" s="111"/>
      <c r="CD44" s="111"/>
      <c r="CE44" s="111"/>
      <c r="CF44" s="111"/>
      <c r="CG44" s="111"/>
      <c r="CH44" s="111"/>
      <c r="CI44" s="111"/>
      <c r="CJ44" s="111"/>
      <c r="CK44" s="111"/>
      <c r="CL44" s="111"/>
      <c r="CM44" s="111"/>
      <c r="CN44" s="111"/>
      <c r="CO44" s="111"/>
      <c r="CP44" s="111"/>
      <c r="CQ44" s="111"/>
      <c r="CR44" s="111"/>
      <c r="CS44" s="111"/>
      <c r="CT44" s="111"/>
      <c r="CU44" s="111"/>
      <c r="CV44" s="111"/>
      <c r="CW44" s="111"/>
      <c r="CX44" s="111"/>
      <c r="CY44" s="111"/>
      <c r="CZ44" s="111"/>
      <c r="DA44" s="111"/>
      <c r="DB44" s="111"/>
      <c r="DC44" s="111"/>
      <c r="DD44" s="111"/>
      <c r="DE44" s="111"/>
      <c r="DF44" s="111"/>
      <c r="DG44" s="111"/>
      <c r="DH44" s="111"/>
      <c r="DI44" s="111"/>
      <c r="DJ44" s="111"/>
      <c r="DK44" s="111"/>
      <c r="DL44" s="111"/>
      <c r="DM44" s="111"/>
      <c r="DN44" s="111"/>
      <c r="DO44" s="111"/>
      <c r="DP44" s="111"/>
      <c r="DQ44" s="111"/>
      <c r="DR44" s="111"/>
      <c r="DS44" s="111"/>
      <c r="DT44" s="111"/>
      <c r="DU44" s="111"/>
      <c r="DV44" s="111"/>
      <c r="DW44" s="111"/>
      <c r="DX44" s="111"/>
      <c r="DY44" s="111"/>
      <c r="DZ44" s="111"/>
      <c r="EA44" s="111"/>
      <c r="EB44" s="111"/>
      <c r="EC44" s="111"/>
      <c r="ED44" s="111"/>
      <c r="EE44" s="111"/>
      <c r="EF44" s="111"/>
      <c r="EG44" s="111"/>
      <c r="EH44" s="111"/>
      <c r="EI44" s="111"/>
      <c r="EJ44" s="111"/>
      <c r="EK44" s="111"/>
      <c r="EL44" s="111"/>
      <c r="EM44" s="111"/>
      <c r="EN44" s="111"/>
      <c r="EO44" s="111"/>
      <c r="EP44" s="111"/>
      <c r="EQ44" s="111"/>
      <c r="ER44" s="111"/>
      <c r="ES44" s="111"/>
      <c r="ET44" s="111"/>
      <c r="EU44" s="111"/>
      <c r="EV44" s="111"/>
      <c r="EW44" s="111"/>
      <c r="EX44" s="111"/>
      <c r="EY44" s="111"/>
      <c r="EZ44" s="111"/>
      <c r="FA44" s="111"/>
      <c r="FB44" s="111"/>
      <c r="FC44" s="111"/>
      <c r="FD44" s="111"/>
      <c r="FE44" s="111"/>
      <c r="FF44" s="111"/>
      <c r="FG44" s="111"/>
      <c r="FH44" s="111"/>
      <c r="FI44" s="111"/>
      <c r="FJ44" s="111"/>
      <c r="FK44" s="111"/>
      <c r="FL44" s="111"/>
      <c r="FM44" s="111"/>
      <c r="FN44" s="111"/>
      <c r="FO44" s="111"/>
      <c r="FP44" s="111"/>
      <c r="FQ44" s="111"/>
      <c r="FR44" s="111"/>
      <c r="FS44" s="111"/>
      <c r="FT44" s="111"/>
      <c r="FU44" s="111"/>
      <c r="FV44" s="111"/>
      <c r="FW44" s="111"/>
      <c r="FX44" s="111"/>
      <c r="FY44" s="111"/>
      <c r="FZ44" s="111"/>
      <c r="GA44" s="111"/>
      <c r="GB44" s="111"/>
      <c r="GC44" s="111"/>
      <c r="GD44" s="111"/>
      <c r="GE44" s="111"/>
      <c r="GF44" s="111"/>
      <c r="GG44" s="111"/>
      <c r="GH44" s="111"/>
      <c r="GI44" s="111"/>
      <c r="GJ44" s="111"/>
      <c r="GK44" s="111"/>
      <c r="GL44" s="111"/>
      <c r="GM44" s="111"/>
      <c r="GN44" s="111"/>
      <c r="GO44" s="111"/>
      <c r="GP44" s="111"/>
      <c r="GQ44" s="111"/>
      <c r="GR44" s="111"/>
      <c r="GS44" s="111"/>
      <c r="GT44" s="111"/>
      <c r="GU44" s="111"/>
      <c r="GV44" s="111"/>
      <c r="GW44" s="111"/>
      <c r="GX44" s="111"/>
      <c r="GY44" s="111"/>
      <c r="GZ44" s="111"/>
      <c r="HA44" s="111"/>
      <c r="HB44" s="111"/>
      <c r="HC44" s="111"/>
      <c r="HD44" s="111"/>
      <c r="HE44" s="111"/>
      <c r="HF44" s="111"/>
      <c r="HG44" s="111"/>
      <c r="HH44" s="111"/>
      <c r="HI44" s="111"/>
      <c r="HJ44" s="111"/>
      <c r="HK44" s="111"/>
      <c r="HL44" s="111"/>
      <c r="HM44" s="111"/>
      <c r="HN44" s="111"/>
      <c r="HO44" s="111"/>
      <c r="HP44" s="111"/>
      <c r="HQ44" s="111"/>
      <c r="HR44" s="111"/>
      <c r="HS44" s="111"/>
      <c r="HT44" s="111"/>
      <c r="HU44" s="111"/>
      <c r="HV44" s="111"/>
      <c r="HW44" s="111"/>
      <c r="HX44" s="111"/>
      <c r="HY44" s="111"/>
      <c r="HZ44" s="111"/>
      <c r="IA44" s="111"/>
      <c r="IB44" s="111"/>
      <c r="IC44" s="111"/>
      <c r="ID44" s="111"/>
      <c r="IE44" s="111"/>
      <c r="IF44" s="111"/>
      <c r="IG44" s="111"/>
      <c r="IH44" s="111"/>
      <c r="II44" s="111"/>
      <c r="IJ44" s="111"/>
      <c r="IK44" s="111"/>
      <c r="IL44" s="111"/>
      <c r="IM44" s="111"/>
      <c r="IN44" s="111"/>
      <c r="IO44" s="111"/>
      <c r="IP44" s="111"/>
      <c r="IQ44" s="111"/>
      <c r="IR44" s="111"/>
      <c r="IS44" s="111"/>
      <c r="IT44" s="111"/>
      <c r="IU44" s="111"/>
      <c r="IV44" s="111"/>
    </row>
    <row r="45" spans="1:256" s="112" customFormat="1" ht="12.6" customHeight="1">
      <c r="A45" s="30" t="s">
        <v>55</v>
      </c>
      <c r="B45" s="30"/>
      <c r="C45" s="60"/>
      <c r="D45" s="60"/>
      <c r="E45" s="29"/>
      <c r="F45" s="60"/>
      <c r="G45" s="60"/>
      <c r="H45" s="29"/>
      <c r="I45" s="60"/>
      <c r="J45" s="60"/>
      <c r="K45" s="29"/>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c r="CH45" s="111"/>
      <c r="CI45" s="111"/>
      <c r="CJ45" s="111"/>
      <c r="CK45" s="111"/>
      <c r="CL45" s="111"/>
      <c r="CM45" s="111"/>
      <c r="CN45" s="111"/>
      <c r="CO45" s="111"/>
      <c r="CP45" s="111"/>
      <c r="CQ45" s="111"/>
      <c r="CR45" s="111"/>
      <c r="CS45" s="111"/>
      <c r="CT45" s="111"/>
      <c r="CU45" s="111"/>
      <c r="CV45" s="111"/>
      <c r="CW45" s="111"/>
      <c r="CX45" s="111"/>
      <c r="CY45" s="111"/>
      <c r="CZ45" s="111"/>
      <c r="DA45" s="111"/>
      <c r="DB45" s="111"/>
      <c r="DC45" s="111"/>
      <c r="DD45" s="111"/>
      <c r="DE45" s="111"/>
      <c r="DF45" s="111"/>
      <c r="DG45" s="111"/>
      <c r="DH45" s="111"/>
      <c r="DI45" s="111"/>
      <c r="DJ45" s="111"/>
      <c r="DK45" s="111"/>
      <c r="DL45" s="111"/>
      <c r="DM45" s="111"/>
      <c r="DN45" s="111"/>
      <c r="DO45" s="111"/>
      <c r="DP45" s="111"/>
      <c r="DQ45" s="111"/>
      <c r="DR45" s="111"/>
      <c r="DS45" s="111"/>
      <c r="DT45" s="111"/>
      <c r="DU45" s="111"/>
      <c r="DV45" s="111"/>
      <c r="DW45" s="111"/>
      <c r="DX45" s="111"/>
      <c r="DY45" s="111"/>
      <c r="DZ45" s="111"/>
      <c r="EA45" s="111"/>
      <c r="EB45" s="111"/>
      <c r="EC45" s="111"/>
      <c r="ED45" s="111"/>
      <c r="EE45" s="111"/>
      <c r="EF45" s="111"/>
      <c r="EG45" s="111"/>
      <c r="EH45" s="111"/>
      <c r="EI45" s="111"/>
      <c r="EJ45" s="111"/>
      <c r="EK45" s="111"/>
      <c r="EL45" s="111"/>
      <c r="EM45" s="111"/>
      <c r="EN45" s="111"/>
      <c r="EO45" s="111"/>
      <c r="EP45" s="111"/>
      <c r="EQ45" s="111"/>
      <c r="ER45" s="111"/>
      <c r="ES45" s="111"/>
      <c r="ET45" s="111"/>
      <c r="EU45" s="111"/>
      <c r="EV45" s="111"/>
      <c r="EW45" s="111"/>
      <c r="EX45" s="111"/>
      <c r="EY45" s="111"/>
      <c r="EZ45" s="111"/>
      <c r="FA45" s="111"/>
      <c r="FB45" s="111"/>
      <c r="FC45" s="111"/>
      <c r="FD45" s="111"/>
      <c r="FE45" s="111"/>
      <c r="FF45" s="111"/>
      <c r="FG45" s="111"/>
      <c r="FH45" s="111"/>
      <c r="FI45" s="111"/>
      <c r="FJ45" s="111"/>
      <c r="FK45" s="111"/>
      <c r="FL45" s="111"/>
      <c r="FM45" s="111"/>
      <c r="FN45" s="111"/>
      <c r="FO45" s="111"/>
      <c r="FP45" s="111"/>
      <c r="FQ45" s="111"/>
      <c r="FR45" s="111"/>
      <c r="FS45" s="111"/>
      <c r="FT45" s="111"/>
      <c r="FU45" s="111"/>
      <c r="FV45" s="111"/>
      <c r="FW45" s="111"/>
      <c r="FX45" s="111"/>
      <c r="FY45" s="111"/>
      <c r="FZ45" s="111"/>
      <c r="GA45" s="111"/>
      <c r="GB45" s="111"/>
      <c r="GC45" s="111"/>
      <c r="GD45" s="111"/>
      <c r="GE45" s="111"/>
      <c r="GF45" s="111"/>
      <c r="GG45" s="111"/>
      <c r="GH45" s="111"/>
      <c r="GI45" s="111"/>
      <c r="GJ45" s="111"/>
      <c r="GK45" s="111"/>
      <c r="GL45" s="111"/>
      <c r="GM45" s="111"/>
      <c r="GN45" s="111"/>
      <c r="GO45" s="111"/>
      <c r="GP45" s="111"/>
      <c r="GQ45" s="111"/>
      <c r="GR45" s="111"/>
      <c r="GS45" s="111"/>
      <c r="GT45" s="111"/>
      <c r="GU45" s="111"/>
      <c r="GV45" s="111"/>
      <c r="GW45" s="111"/>
      <c r="GX45" s="111"/>
      <c r="GY45" s="111"/>
      <c r="GZ45" s="111"/>
      <c r="HA45" s="111"/>
      <c r="HB45" s="111"/>
      <c r="HC45" s="111"/>
      <c r="HD45" s="111"/>
      <c r="HE45" s="111"/>
      <c r="HF45" s="111"/>
      <c r="HG45" s="111"/>
      <c r="HH45" s="111"/>
      <c r="HI45" s="111"/>
      <c r="HJ45" s="111"/>
      <c r="HK45" s="111"/>
      <c r="HL45" s="111"/>
      <c r="HM45" s="111"/>
      <c r="HN45" s="111"/>
      <c r="HO45" s="111"/>
      <c r="HP45" s="111"/>
      <c r="HQ45" s="111"/>
      <c r="HR45" s="111"/>
      <c r="HS45" s="111"/>
      <c r="HT45" s="111"/>
      <c r="HU45" s="111"/>
      <c r="HV45" s="111"/>
      <c r="HW45" s="111"/>
      <c r="HX45" s="111"/>
      <c r="HY45" s="111"/>
      <c r="HZ45" s="111"/>
      <c r="IA45" s="111"/>
      <c r="IB45" s="111"/>
      <c r="IC45" s="111"/>
      <c r="ID45" s="111"/>
      <c r="IE45" s="111"/>
      <c r="IF45" s="111"/>
      <c r="IG45" s="111"/>
      <c r="IH45" s="111"/>
      <c r="II45" s="111"/>
      <c r="IJ45" s="111"/>
      <c r="IK45" s="111"/>
      <c r="IL45" s="111"/>
      <c r="IM45" s="111"/>
      <c r="IN45" s="111"/>
      <c r="IO45" s="111"/>
      <c r="IP45" s="111"/>
      <c r="IQ45" s="111"/>
      <c r="IR45" s="111"/>
      <c r="IS45" s="111"/>
      <c r="IT45" s="111"/>
      <c r="IU45" s="111"/>
      <c r="IV45" s="111"/>
    </row>
    <row r="46" spans="1:256" s="114" customFormat="1" ht="27" customHeight="1">
      <c r="A46" s="435" t="s">
        <v>137</v>
      </c>
      <c r="B46" s="435"/>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111"/>
      <c r="AC46" s="111"/>
      <c r="AD46" s="111"/>
      <c r="AE46" s="111"/>
      <c r="AF46" s="111"/>
      <c r="AG46" s="111"/>
      <c r="AH46" s="111"/>
      <c r="AI46" s="111"/>
      <c r="AJ46" s="111"/>
      <c r="AK46" s="111"/>
    </row>
    <row r="47" spans="1:256" s="112" customFormat="1" ht="11.4" customHeight="1">
      <c r="A47" s="113" t="s">
        <v>152</v>
      </c>
      <c r="B47" s="30"/>
      <c r="C47" s="60"/>
      <c r="D47" s="60"/>
      <c r="E47" s="29"/>
      <c r="F47" s="60"/>
      <c r="G47" s="60"/>
      <c r="H47" s="29"/>
      <c r="I47" s="60"/>
      <c r="J47" s="60"/>
      <c r="K47" s="29"/>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11"/>
      <c r="BT47" s="111"/>
      <c r="BU47" s="111"/>
      <c r="BV47" s="111"/>
      <c r="BW47" s="111"/>
      <c r="BX47" s="111"/>
      <c r="BY47" s="111"/>
      <c r="BZ47" s="111"/>
      <c r="CA47" s="111"/>
      <c r="CB47" s="111"/>
      <c r="CC47" s="111"/>
      <c r="CD47" s="111"/>
      <c r="CE47" s="111"/>
      <c r="CF47" s="111"/>
      <c r="CG47" s="111"/>
      <c r="CH47" s="111"/>
      <c r="CI47" s="111"/>
      <c r="CJ47" s="111"/>
      <c r="CK47" s="111"/>
      <c r="CL47" s="111"/>
      <c r="CM47" s="111"/>
      <c r="CN47" s="111"/>
      <c r="CO47" s="111"/>
      <c r="CP47" s="111"/>
      <c r="CQ47" s="111"/>
      <c r="CR47" s="111"/>
      <c r="CS47" s="111"/>
      <c r="CT47" s="111"/>
      <c r="CU47" s="111"/>
      <c r="CV47" s="111"/>
      <c r="CW47" s="111"/>
      <c r="CX47" s="111"/>
      <c r="CY47" s="111"/>
      <c r="CZ47" s="111"/>
      <c r="DA47" s="111"/>
      <c r="DB47" s="111"/>
      <c r="DC47" s="111"/>
      <c r="DD47" s="111"/>
      <c r="DE47" s="111"/>
      <c r="DF47" s="111"/>
      <c r="DG47" s="111"/>
      <c r="DH47" s="111"/>
      <c r="DI47" s="111"/>
      <c r="DJ47" s="111"/>
      <c r="DK47" s="111"/>
      <c r="DL47" s="111"/>
      <c r="DM47" s="111"/>
      <c r="DN47" s="111"/>
      <c r="DO47" s="111"/>
      <c r="DP47" s="111"/>
      <c r="DQ47" s="111"/>
      <c r="DR47" s="111"/>
      <c r="DS47" s="111"/>
      <c r="DT47" s="111"/>
      <c r="DU47" s="111"/>
      <c r="DV47" s="111"/>
      <c r="DW47" s="111"/>
      <c r="DX47" s="111"/>
      <c r="DY47" s="111"/>
      <c r="DZ47" s="111"/>
      <c r="EA47" s="111"/>
      <c r="EB47" s="111"/>
      <c r="EC47" s="111"/>
      <c r="ED47" s="111"/>
      <c r="EE47" s="111"/>
      <c r="EF47" s="111"/>
      <c r="EG47" s="111"/>
      <c r="EH47" s="111"/>
      <c r="EI47" s="111"/>
      <c r="EJ47" s="111"/>
      <c r="EK47" s="111"/>
      <c r="EL47" s="111"/>
      <c r="EM47" s="111"/>
      <c r="EN47" s="111"/>
      <c r="EO47" s="111"/>
      <c r="EP47" s="111"/>
      <c r="EQ47" s="111"/>
      <c r="ER47" s="111"/>
      <c r="ES47" s="111"/>
      <c r="ET47" s="111"/>
      <c r="EU47" s="111"/>
      <c r="EV47" s="111"/>
      <c r="EW47" s="111"/>
      <c r="EX47" s="111"/>
      <c r="EY47" s="111"/>
      <c r="EZ47" s="111"/>
      <c r="FA47" s="111"/>
      <c r="FB47" s="111"/>
      <c r="FC47" s="111"/>
      <c r="FD47" s="111"/>
      <c r="FE47" s="111"/>
      <c r="FF47" s="111"/>
      <c r="FG47" s="111"/>
      <c r="FH47" s="111"/>
      <c r="FI47" s="111"/>
      <c r="FJ47" s="111"/>
      <c r="FK47" s="111"/>
      <c r="FL47" s="111"/>
      <c r="FM47" s="111"/>
      <c r="FN47" s="111"/>
      <c r="FO47" s="111"/>
      <c r="FP47" s="111"/>
      <c r="FQ47" s="111"/>
      <c r="FR47" s="111"/>
      <c r="FS47" s="111"/>
      <c r="FT47" s="111"/>
      <c r="FU47" s="111"/>
      <c r="FV47" s="111"/>
      <c r="FW47" s="111"/>
      <c r="FX47" s="111"/>
      <c r="FY47" s="111"/>
      <c r="FZ47" s="111"/>
      <c r="GA47" s="111"/>
      <c r="GB47" s="111"/>
      <c r="GC47" s="111"/>
      <c r="GD47" s="111"/>
      <c r="GE47" s="111"/>
      <c r="GF47" s="111"/>
      <c r="GG47" s="111"/>
      <c r="GH47" s="111"/>
      <c r="GI47" s="111"/>
      <c r="GJ47" s="111"/>
      <c r="GK47" s="111"/>
      <c r="GL47" s="111"/>
      <c r="GM47" s="111"/>
      <c r="GN47" s="111"/>
      <c r="GO47" s="111"/>
      <c r="GP47" s="111"/>
      <c r="GQ47" s="111"/>
      <c r="GR47" s="111"/>
      <c r="GS47" s="111"/>
      <c r="GT47" s="111"/>
      <c r="GU47" s="111"/>
      <c r="GV47" s="111"/>
      <c r="GW47" s="111"/>
      <c r="GX47" s="111"/>
      <c r="GY47" s="111"/>
      <c r="GZ47" s="111"/>
      <c r="HA47" s="111"/>
      <c r="HB47" s="111"/>
      <c r="HC47" s="111"/>
      <c r="HD47" s="111"/>
      <c r="HE47" s="111"/>
      <c r="HF47" s="111"/>
      <c r="HG47" s="111"/>
      <c r="HH47" s="111"/>
      <c r="HI47" s="111"/>
      <c r="HJ47" s="111"/>
      <c r="HK47" s="111"/>
      <c r="HL47" s="111"/>
      <c r="HM47" s="111"/>
      <c r="HN47" s="111"/>
      <c r="HO47" s="111"/>
      <c r="HP47" s="111"/>
      <c r="HQ47" s="111"/>
      <c r="HR47" s="111"/>
      <c r="HS47" s="111"/>
      <c r="HT47" s="111"/>
      <c r="HU47" s="111"/>
      <c r="HV47" s="111"/>
      <c r="HW47" s="111"/>
      <c r="HX47" s="111"/>
      <c r="HY47" s="111"/>
      <c r="HZ47" s="111"/>
      <c r="IA47" s="111"/>
      <c r="IB47" s="111"/>
      <c r="IC47" s="111"/>
      <c r="ID47" s="111"/>
      <c r="IE47" s="111"/>
      <c r="IF47" s="111"/>
      <c r="IG47" s="111"/>
      <c r="IH47" s="111"/>
      <c r="II47" s="111"/>
      <c r="IJ47" s="111"/>
      <c r="IK47" s="111"/>
      <c r="IL47" s="111"/>
      <c r="IM47" s="111"/>
      <c r="IN47" s="111"/>
      <c r="IO47" s="111"/>
      <c r="IP47" s="111"/>
      <c r="IQ47" s="111"/>
      <c r="IR47" s="111"/>
      <c r="IS47" s="111"/>
      <c r="IT47" s="111"/>
      <c r="IU47" s="111"/>
      <c r="IV47" s="111"/>
    </row>
    <row r="48" spans="1:256" ht="12.6" customHeight="1">
      <c r="A48" s="446" t="s">
        <v>153</v>
      </c>
      <c r="B48" s="447"/>
      <c r="C48" s="447"/>
      <c r="D48" s="447"/>
      <c r="E48" s="447"/>
      <c r="F48" s="447"/>
      <c r="G48" s="447"/>
      <c r="H48" s="447"/>
    </row>
  </sheetData>
  <mergeCells count="20">
    <mergeCell ref="A1:H1"/>
    <mergeCell ref="A2:I2"/>
    <mergeCell ref="O2:AA4"/>
    <mergeCell ref="A3:I3"/>
    <mergeCell ref="A9:A11"/>
    <mergeCell ref="B9:O9"/>
    <mergeCell ref="Q9:AA9"/>
    <mergeCell ref="B10:O10"/>
    <mergeCell ref="Q10:AA10"/>
    <mergeCell ref="B11:C11"/>
    <mergeCell ref="W11:X11"/>
    <mergeCell ref="Z11:AA11"/>
    <mergeCell ref="A46:AA46"/>
    <mergeCell ref="A48:H48"/>
    <mergeCell ref="E11:F11"/>
    <mergeCell ref="H11:I11"/>
    <mergeCell ref="K11:L11"/>
    <mergeCell ref="N11:O11"/>
    <mergeCell ref="Q11:R11"/>
    <mergeCell ref="T11:U11"/>
  </mergeCells>
  <hyperlinks>
    <hyperlink ref="A48" r:id="rId1" xr:uid="{EF4DB41B-B8C0-46EE-B1EE-B9F510B4DA5D}"/>
  </hyperlinks>
  <pageMargins left="0.39370078740157483" right="0" top="0.19685039370078741" bottom="0" header="0" footer="0"/>
  <pageSetup paperSize="9" scale="95"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C31A-0659-4C1C-BC44-04209743A2E7}">
  <dimension ref="A1:AX106"/>
  <sheetViews>
    <sheetView zoomScaleNormal="100" zoomScaleSheetLayoutView="75" workbookViewId="0">
      <selection sqref="A1:G1"/>
    </sheetView>
  </sheetViews>
  <sheetFormatPr baseColWidth="10" defaultColWidth="11.44140625" defaultRowHeight="13.2"/>
  <cols>
    <col min="1" max="1" width="1.6640625" style="345" customWidth="1"/>
    <col min="2" max="2" width="18.88671875" style="345" customWidth="1"/>
    <col min="3" max="3" width="9.77734375" style="345" customWidth="1"/>
    <col min="4" max="4" width="2.6640625" style="345" bestFit="1" customWidth="1"/>
    <col min="5" max="5" width="1.33203125" style="345" customWidth="1"/>
    <col min="6" max="6" width="9.77734375" style="345" customWidth="1"/>
    <col min="7" max="7" width="2.6640625" style="345" bestFit="1" customWidth="1"/>
    <col min="8" max="8" width="1.33203125" style="345" customWidth="1"/>
    <col min="9" max="9" width="9.77734375" style="345" customWidth="1"/>
    <col min="10" max="10" width="2.6640625" style="345" bestFit="1" customWidth="1"/>
    <col min="11" max="11" width="1.33203125" style="345" customWidth="1"/>
    <col min="12" max="12" width="9.77734375" style="345" customWidth="1"/>
    <col min="13" max="13" width="2.6640625" style="345" bestFit="1" customWidth="1"/>
    <col min="14" max="14" width="1.33203125" style="345" customWidth="1"/>
    <col min="15" max="15" width="9.77734375" style="348" customWidth="1"/>
    <col min="16" max="16" width="2.6640625" style="348" bestFit="1" customWidth="1"/>
    <col min="17" max="17" width="1.33203125" style="348" customWidth="1"/>
    <col min="18" max="18" width="9.77734375" style="348" customWidth="1"/>
    <col min="19" max="19" width="2.6640625" style="348" bestFit="1" customWidth="1"/>
    <col min="20" max="20" width="1.33203125" style="348" customWidth="1"/>
    <col min="21" max="21" width="9.77734375" style="345" customWidth="1"/>
    <col min="22" max="22" width="2.6640625" style="345" bestFit="1" customWidth="1"/>
    <col min="23" max="23" width="1.33203125" style="345" customWidth="1"/>
    <col min="24" max="24" width="9.77734375" style="345" customWidth="1"/>
    <col min="25" max="25" width="2.6640625" style="345" bestFit="1" customWidth="1"/>
    <col min="26" max="26" width="0.6640625" style="345" customWidth="1"/>
    <col min="27" max="29" width="5.5546875" style="345" customWidth="1"/>
    <col min="30" max="30" width="9.88671875" style="345" customWidth="1"/>
    <col min="31" max="31" width="4.33203125" style="345" customWidth="1"/>
    <col min="32" max="32" width="11.44140625" style="345"/>
    <col min="33" max="33" width="3.44140625" style="345" customWidth="1"/>
    <col min="34" max="34" width="9.5546875" style="345" customWidth="1"/>
    <col min="35" max="35" width="5.109375" style="345" customWidth="1"/>
    <col min="36" max="36" width="11.6640625" style="345" customWidth="1"/>
    <col min="37" max="37" width="3.6640625" style="345" customWidth="1"/>
    <col min="38" max="38" width="11.44140625" style="345"/>
    <col min="39" max="39" width="2.88671875" style="345" customWidth="1"/>
    <col min="40" max="41" width="13.6640625" style="345" customWidth="1"/>
    <col min="42" max="42" width="11.44140625" style="345"/>
    <col min="43" max="43" width="6" style="345" customWidth="1"/>
    <col min="44" max="16384" width="11.44140625" style="345"/>
  </cols>
  <sheetData>
    <row r="1" spans="1:28" ht="15" customHeight="1">
      <c r="A1" s="454" t="s">
        <v>20</v>
      </c>
      <c r="B1" s="454"/>
      <c r="C1" s="454"/>
      <c r="D1" s="454"/>
      <c r="E1" s="454"/>
      <c r="F1" s="454"/>
      <c r="G1" s="454"/>
      <c r="H1" s="339"/>
      <c r="I1" s="339"/>
      <c r="J1" s="339"/>
      <c r="K1" s="339"/>
      <c r="L1" s="339"/>
      <c r="M1" s="340"/>
      <c r="N1" s="340"/>
      <c r="O1" s="340" t="s">
        <v>131</v>
      </c>
      <c r="P1" s="341"/>
      <c r="Q1" s="341"/>
      <c r="R1" s="342"/>
      <c r="S1" s="342"/>
      <c r="T1" s="342"/>
      <c r="U1" s="343"/>
      <c r="V1" s="343"/>
      <c r="W1" s="343"/>
      <c r="X1" s="343"/>
      <c r="Y1" s="343"/>
      <c r="Z1" s="344"/>
    </row>
    <row r="2" spans="1:28" ht="12.75" customHeight="1">
      <c r="A2" s="346"/>
      <c r="B2" s="346"/>
      <c r="C2" s="346"/>
      <c r="D2" s="346"/>
      <c r="E2" s="346"/>
      <c r="F2" s="346"/>
      <c r="G2" s="346"/>
      <c r="H2" s="346"/>
      <c r="I2" s="346"/>
      <c r="J2" s="347"/>
      <c r="K2" s="347"/>
      <c r="L2" s="348"/>
      <c r="M2" s="348"/>
      <c r="N2" s="348"/>
      <c r="O2" s="455" t="s">
        <v>150</v>
      </c>
      <c r="P2" s="455"/>
      <c r="Q2" s="455"/>
      <c r="R2" s="455"/>
      <c r="S2" s="455"/>
      <c r="T2" s="455"/>
      <c r="U2" s="455"/>
      <c r="V2" s="455"/>
      <c r="W2" s="455"/>
      <c r="X2" s="455"/>
      <c r="Y2" s="455"/>
      <c r="Z2" s="349"/>
    </row>
    <row r="3" spans="1:28">
      <c r="A3" s="346"/>
      <c r="B3" s="346"/>
      <c r="C3" s="346"/>
      <c r="D3" s="346"/>
      <c r="E3" s="346"/>
      <c r="F3" s="346"/>
      <c r="G3" s="346"/>
      <c r="H3" s="346"/>
      <c r="I3" s="346"/>
      <c r="J3" s="347"/>
      <c r="K3" s="347"/>
      <c r="L3" s="348"/>
      <c r="M3" s="348"/>
      <c r="N3" s="348"/>
      <c r="O3" s="455"/>
      <c r="P3" s="455"/>
      <c r="Q3" s="455"/>
      <c r="R3" s="455"/>
      <c r="S3" s="455"/>
      <c r="T3" s="455"/>
      <c r="U3" s="455"/>
      <c r="V3" s="455"/>
      <c r="W3" s="455"/>
      <c r="X3" s="455"/>
      <c r="Y3" s="455"/>
    </row>
    <row r="4" spans="1:28">
      <c r="A4" s="347"/>
      <c r="B4" s="347"/>
      <c r="C4" s="347"/>
      <c r="D4" s="347"/>
      <c r="E4" s="347"/>
      <c r="F4" s="347"/>
      <c r="G4" s="347"/>
      <c r="H4" s="347"/>
      <c r="I4" s="347"/>
      <c r="J4" s="347"/>
      <c r="K4" s="347"/>
      <c r="L4" s="348"/>
      <c r="M4" s="348"/>
      <c r="N4" s="348"/>
      <c r="O4" s="455"/>
      <c r="P4" s="455"/>
      <c r="Q4" s="455"/>
      <c r="R4" s="455"/>
      <c r="S4" s="455"/>
      <c r="T4" s="455"/>
      <c r="U4" s="455"/>
      <c r="V4" s="455"/>
      <c r="W4" s="455"/>
      <c r="X4" s="455"/>
      <c r="Y4" s="455"/>
    </row>
    <row r="5" spans="1:28">
      <c r="A5" s="347"/>
      <c r="B5" s="347"/>
      <c r="C5" s="350"/>
      <c r="D5" s="350"/>
      <c r="E5" s="350"/>
      <c r="F5" s="350"/>
      <c r="G5" s="350"/>
      <c r="H5" s="350"/>
      <c r="I5" s="347"/>
      <c r="J5" s="347"/>
      <c r="K5" s="347"/>
      <c r="L5" s="347"/>
      <c r="M5" s="347"/>
      <c r="N5" s="347"/>
      <c r="O5" s="351"/>
      <c r="P5" s="351"/>
      <c r="Q5" s="351"/>
      <c r="R5" s="351"/>
      <c r="S5" s="351"/>
      <c r="T5" s="351"/>
      <c r="U5" s="349"/>
      <c r="V5" s="349"/>
      <c r="W5" s="349"/>
      <c r="X5" s="349"/>
      <c r="Y5" s="349"/>
      <c r="Z5" s="349"/>
    </row>
    <row r="6" spans="1:28" ht="15" customHeight="1" thickBot="1">
      <c r="A6" s="352"/>
      <c r="B6" s="352"/>
      <c r="C6" s="456" t="s">
        <v>22</v>
      </c>
      <c r="D6" s="456"/>
      <c r="E6" s="456"/>
      <c r="F6" s="456"/>
      <c r="G6" s="456"/>
      <c r="H6" s="456"/>
      <c r="I6" s="456"/>
      <c r="J6" s="456"/>
      <c r="K6" s="456"/>
      <c r="L6" s="456"/>
      <c r="M6" s="456"/>
      <c r="N6" s="456"/>
      <c r="O6" s="456"/>
      <c r="P6" s="456"/>
      <c r="Q6" s="456"/>
      <c r="R6" s="456"/>
      <c r="S6" s="456"/>
      <c r="T6" s="456"/>
      <c r="U6" s="456"/>
      <c r="V6" s="456"/>
      <c r="W6" s="456"/>
      <c r="X6" s="456"/>
      <c r="Y6" s="353"/>
    </row>
    <row r="7" spans="1:28" ht="30.75" customHeight="1">
      <c r="A7" s="352"/>
      <c r="B7" s="352"/>
      <c r="C7" s="457" t="s">
        <v>60</v>
      </c>
      <c r="D7" s="457"/>
      <c r="E7" s="457"/>
      <c r="F7" s="458"/>
      <c r="G7" s="354"/>
      <c r="H7" s="355"/>
      <c r="I7" s="457" t="s">
        <v>81</v>
      </c>
      <c r="J7" s="457"/>
      <c r="K7" s="457"/>
      <c r="L7" s="458"/>
      <c r="M7" s="354"/>
      <c r="N7" s="355"/>
      <c r="O7" s="457" t="s">
        <v>82</v>
      </c>
      <c r="P7" s="457"/>
      <c r="Q7" s="457"/>
      <c r="R7" s="458"/>
      <c r="S7" s="354"/>
      <c r="T7" s="355"/>
      <c r="U7" s="457" t="s">
        <v>83</v>
      </c>
      <c r="V7" s="457"/>
      <c r="W7" s="457"/>
      <c r="X7" s="458"/>
      <c r="Y7" s="354"/>
    </row>
    <row r="8" spans="1:28" ht="15" customHeight="1">
      <c r="A8" s="352"/>
      <c r="B8" s="352"/>
      <c r="C8" s="460">
        <v>2018</v>
      </c>
      <c r="D8" s="460"/>
      <c r="E8" s="356"/>
      <c r="F8" s="460">
        <v>2022</v>
      </c>
      <c r="G8" s="460"/>
      <c r="H8" s="356"/>
      <c r="I8" s="460">
        <v>2018</v>
      </c>
      <c r="J8" s="460"/>
      <c r="K8" s="356"/>
      <c r="L8" s="460">
        <v>2022</v>
      </c>
      <c r="M8" s="460"/>
      <c r="N8" s="356"/>
      <c r="O8" s="460">
        <v>2018</v>
      </c>
      <c r="P8" s="460"/>
      <c r="Q8" s="356"/>
      <c r="R8" s="460">
        <v>2022</v>
      </c>
      <c r="S8" s="460"/>
      <c r="T8" s="356"/>
      <c r="U8" s="460">
        <v>2018</v>
      </c>
      <c r="V8" s="460"/>
      <c r="W8" s="356"/>
      <c r="X8" s="460">
        <v>2022</v>
      </c>
      <c r="Y8" s="460"/>
    </row>
    <row r="9" spans="1:28" ht="9" customHeight="1">
      <c r="A9" s="352"/>
      <c r="B9" s="352"/>
      <c r="C9" s="356"/>
      <c r="D9" s="356"/>
      <c r="E9" s="356"/>
      <c r="F9" s="356"/>
      <c r="G9" s="356"/>
      <c r="H9" s="356"/>
      <c r="I9" s="356"/>
      <c r="J9" s="356"/>
      <c r="K9" s="356"/>
      <c r="L9" s="356"/>
      <c r="M9" s="356"/>
      <c r="N9" s="356"/>
      <c r="O9" s="356"/>
      <c r="P9" s="356"/>
      <c r="Q9" s="356"/>
      <c r="R9" s="356"/>
      <c r="S9" s="356"/>
      <c r="T9" s="356"/>
      <c r="U9" s="356"/>
      <c r="V9" s="356"/>
      <c r="W9" s="356"/>
      <c r="X9" s="356"/>
      <c r="Y9" s="356"/>
    </row>
    <row r="10" spans="1:28" ht="15" customHeight="1">
      <c r="A10" s="461" t="s">
        <v>84</v>
      </c>
      <c r="B10" s="461"/>
      <c r="C10" s="357">
        <v>4227912.58</v>
      </c>
      <c r="D10" s="357" t="s">
        <v>25</v>
      </c>
      <c r="E10" s="358"/>
      <c r="F10" s="357" t="s">
        <v>133</v>
      </c>
      <c r="G10" s="357" t="s">
        <v>88</v>
      </c>
      <c r="H10" s="358"/>
      <c r="I10" s="357">
        <v>1759259.99</v>
      </c>
      <c r="J10" s="357" t="s">
        <v>25</v>
      </c>
      <c r="K10" s="358"/>
      <c r="L10" s="357" t="s">
        <v>133</v>
      </c>
      <c r="M10" s="357" t="s">
        <v>88</v>
      </c>
      <c r="N10" s="358"/>
      <c r="O10" s="357">
        <v>1241761.3700000001</v>
      </c>
      <c r="P10" s="357" t="s">
        <v>25</v>
      </c>
      <c r="Q10" s="358"/>
      <c r="R10" s="357" t="s">
        <v>133</v>
      </c>
      <c r="S10" s="357" t="s">
        <v>88</v>
      </c>
      <c r="T10" s="358"/>
      <c r="U10" s="357">
        <v>299779.13</v>
      </c>
      <c r="V10" s="357" t="s">
        <v>25</v>
      </c>
      <c r="W10" s="358"/>
      <c r="X10" s="357" t="s">
        <v>133</v>
      </c>
      <c r="Y10" s="357" t="s">
        <v>88</v>
      </c>
      <c r="AB10" s="357"/>
    </row>
    <row r="11" spans="1:28" ht="15" customHeight="1">
      <c r="A11" s="353"/>
      <c r="B11" s="359" t="s">
        <v>85</v>
      </c>
      <c r="C11" s="357">
        <v>2744238.37</v>
      </c>
      <c r="D11" s="357" t="s">
        <v>25</v>
      </c>
      <c r="E11" s="358"/>
      <c r="F11" s="357" t="s">
        <v>133</v>
      </c>
      <c r="G11" s="357" t="s">
        <v>88</v>
      </c>
      <c r="H11" s="358"/>
      <c r="I11" s="357">
        <v>1671940.06</v>
      </c>
      <c r="J11" s="357" t="s">
        <v>25</v>
      </c>
      <c r="K11" s="358"/>
      <c r="L11" s="357" t="s">
        <v>133</v>
      </c>
      <c r="M11" s="357" t="s">
        <v>88</v>
      </c>
      <c r="N11" s="358"/>
      <c r="O11" s="357">
        <v>166010.19</v>
      </c>
      <c r="P11" s="357" t="s">
        <v>25</v>
      </c>
      <c r="Q11" s="358"/>
      <c r="R11" s="357" t="s">
        <v>133</v>
      </c>
      <c r="S11" s="357" t="s">
        <v>88</v>
      </c>
      <c r="T11" s="358"/>
      <c r="U11" s="357">
        <v>222581.83</v>
      </c>
      <c r="V11" s="357" t="s">
        <v>25</v>
      </c>
      <c r="W11" s="358"/>
      <c r="X11" s="357" t="s">
        <v>133</v>
      </c>
      <c r="Y11" s="357" t="s">
        <v>88</v>
      </c>
    </row>
    <row r="12" spans="1:28" ht="15" customHeight="1">
      <c r="A12" s="353"/>
      <c r="B12" s="359" t="s">
        <v>86</v>
      </c>
      <c r="C12" s="357">
        <v>1483674.21</v>
      </c>
      <c r="D12" s="357" t="s">
        <v>25</v>
      </c>
      <c r="E12" s="358"/>
      <c r="F12" s="357" t="s">
        <v>133</v>
      </c>
      <c r="G12" s="357" t="s">
        <v>88</v>
      </c>
      <c r="H12" s="358"/>
      <c r="I12" s="357">
        <v>87319.93</v>
      </c>
      <c r="J12" s="357" t="s">
        <v>25</v>
      </c>
      <c r="K12" s="358"/>
      <c r="L12" s="357" t="s">
        <v>133</v>
      </c>
      <c r="M12" s="357" t="s">
        <v>88</v>
      </c>
      <c r="N12" s="358"/>
      <c r="O12" s="357">
        <v>1075751.18</v>
      </c>
      <c r="P12" s="357" t="s">
        <v>25</v>
      </c>
      <c r="Q12" s="358"/>
      <c r="R12" s="357" t="s">
        <v>133</v>
      </c>
      <c r="S12" s="357" t="s">
        <v>88</v>
      </c>
      <c r="T12" s="358"/>
      <c r="U12" s="357">
        <v>77197.3</v>
      </c>
      <c r="V12" s="357" t="s">
        <v>25</v>
      </c>
      <c r="W12" s="358"/>
      <c r="X12" s="357" t="s">
        <v>133</v>
      </c>
      <c r="Y12" s="357" t="s">
        <v>88</v>
      </c>
      <c r="Z12" s="360"/>
    </row>
    <row r="13" spans="1:28" ht="15" customHeight="1">
      <c r="A13" s="461" t="s">
        <v>87</v>
      </c>
      <c r="B13" s="461"/>
      <c r="C13" s="357">
        <v>3610215.6</v>
      </c>
      <c r="D13" s="357" t="s">
        <v>25</v>
      </c>
      <c r="E13" s="358"/>
      <c r="F13" s="357">
        <v>4319571.5199999996</v>
      </c>
      <c r="G13" s="357" t="s">
        <v>25</v>
      </c>
      <c r="H13" s="358"/>
      <c r="I13" s="357">
        <v>1487715.08</v>
      </c>
      <c r="J13" s="357" t="s">
        <v>25</v>
      </c>
      <c r="K13" s="358"/>
      <c r="L13" s="357">
        <v>1755960.82</v>
      </c>
      <c r="M13" s="357" t="s">
        <v>25</v>
      </c>
      <c r="N13" s="358"/>
      <c r="O13" s="357">
        <v>1041119.52</v>
      </c>
      <c r="P13" s="357" t="s">
        <v>25</v>
      </c>
      <c r="Q13" s="358"/>
      <c r="R13" s="357">
        <v>1304190.82</v>
      </c>
      <c r="S13" s="357" t="s">
        <v>25</v>
      </c>
      <c r="T13" s="358"/>
      <c r="U13" s="357">
        <v>260474.35</v>
      </c>
      <c r="V13" s="357" t="s">
        <v>25</v>
      </c>
      <c r="W13" s="358"/>
      <c r="X13" s="357">
        <v>300470.09000000003</v>
      </c>
      <c r="Y13" s="357" t="s">
        <v>25</v>
      </c>
    </row>
    <row r="14" spans="1:28" ht="15" customHeight="1">
      <c r="A14" s="353"/>
      <c r="B14" s="359" t="s">
        <v>85</v>
      </c>
      <c r="C14" s="357">
        <v>2370350.69</v>
      </c>
      <c r="D14" s="357" t="s">
        <v>25</v>
      </c>
      <c r="E14" s="358"/>
      <c r="F14" s="357">
        <v>2787622.37</v>
      </c>
      <c r="G14" s="357" t="s">
        <v>25</v>
      </c>
      <c r="H14" s="358"/>
      <c r="I14" s="357">
        <v>1408242.26</v>
      </c>
      <c r="J14" s="357" t="s">
        <v>25</v>
      </c>
      <c r="K14" s="358"/>
      <c r="L14" s="357">
        <v>1655189.87</v>
      </c>
      <c r="M14" s="357" t="s">
        <v>25</v>
      </c>
      <c r="N14" s="358"/>
      <c r="O14" s="357">
        <v>150942.75</v>
      </c>
      <c r="P14" s="357" t="s">
        <v>25</v>
      </c>
      <c r="Q14" s="358"/>
      <c r="R14" s="357">
        <v>198715.78</v>
      </c>
      <c r="S14" s="357" t="s">
        <v>25</v>
      </c>
      <c r="T14" s="358"/>
      <c r="U14" s="357">
        <v>191022.52</v>
      </c>
      <c r="V14" s="357" t="s">
        <v>25</v>
      </c>
      <c r="W14" s="358"/>
      <c r="X14" s="357">
        <v>218015.55</v>
      </c>
      <c r="Y14" s="357" t="s">
        <v>25</v>
      </c>
    </row>
    <row r="15" spans="1:28" ht="15" customHeight="1">
      <c r="A15" s="353"/>
      <c r="B15" s="359" t="s">
        <v>86</v>
      </c>
      <c r="C15" s="357">
        <v>1239864.9099999999</v>
      </c>
      <c r="D15" s="357" t="s">
        <v>25</v>
      </c>
      <c r="E15" s="358"/>
      <c r="F15" s="357">
        <v>1531949.15</v>
      </c>
      <c r="G15" s="357" t="s">
        <v>25</v>
      </c>
      <c r="H15" s="358"/>
      <c r="I15" s="357">
        <v>79472.820000000007</v>
      </c>
      <c r="J15" s="357" t="s">
        <v>25</v>
      </c>
      <c r="K15" s="358"/>
      <c r="L15" s="357">
        <v>100770.94</v>
      </c>
      <c r="M15" s="357" t="s">
        <v>25</v>
      </c>
      <c r="N15" s="358"/>
      <c r="O15" s="357">
        <v>890176.77</v>
      </c>
      <c r="P15" s="357" t="s">
        <v>25</v>
      </c>
      <c r="Q15" s="358"/>
      <c r="R15" s="357">
        <v>1105475.04</v>
      </c>
      <c r="S15" s="357" t="s">
        <v>25</v>
      </c>
      <c r="T15" s="358"/>
      <c r="U15" s="357">
        <v>69451.83</v>
      </c>
      <c r="V15" s="357" t="s">
        <v>25</v>
      </c>
      <c r="W15" s="358"/>
      <c r="X15" s="357">
        <v>82454.539999999994</v>
      </c>
      <c r="Y15" s="357" t="s">
        <v>25</v>
      </c>
      <c r="Z15" s="360"/>
    </row>
    <row r="16" spans="1:28" ht="13.95" customHeight="1">
      <c r="A16" s="459" t="s">
        <v>27</v>
      </c>
      <c r="B16" s="459"/>
      <c r="C16" s="212">
        <v>125704.62</v>
      </c>
      <c r="D16" s="212" t="s">
        <v>88</v>
      </c>
      <c r="E16" s="212"/>
      <c r="F16" s="212">
        <v>153166.76</v>
      </c>
      <c r="G16" s="212" t="s">
        <v>88</v>
      </c>
      <c r="H16" s="212"/>
      <c r="I16" s="361">
        <v>50807.43</v>
      </c>
      <c r="J16" s="361" t="s">
        <v>88</v>
      </c>
      <c r="K16" s="213"/>
      <c r="L16" s="361">
        <v>63527.71</v>
      </c>
      <c r="M16" s="361" t="s">
        <v>88</v>
      </c>
      <c r="N16" s="212"/>
      <c r="O16" s="362">
        <v>33934.160000000003</v>
      </c>
      <c r="P16" s="362" t="s">
        <v>88</v>
      </c>
      <c r="Q16" s="362"/>
      <c r="R16" s="362">
        <v>42911.09</v>
      </c>
      <c r="S16" s="362" t="s">
        <v>88</v>
      </c>
      <c r="T16" s="212"/>
      <c r="U16" s="361">
        <v>11283.64</v>
      </c>
      <c r="V16" s="361" t="s">
        <v>88</v>
      </c>
      <c r="W16" s="361"/>
      <c r="X16" s="361">
        <v>15020.83</v>
      </c>
      <c r="Y16" s="361" t="s">
        <v>88</v>
      </c>
    </row>
    <row r="17" spans="1:28" ht="13.95" customHeight="1">
      <c r="A17" s="353"/>
      <c r="B17" s="353" t="s">
        <v>85</v>
      </c>
      <c r="C17" s="361">
        <v>85073.82</v>
      </c>
      <c r="D17" s="361" t="s">
        <v>88</v>
      </c>
      <c r="E17" s="361"/>
      <c r="F17" s="361">
        <v>101104.6</v>
      </c>
      <c r="G17" s="361" t="s">
        <v>88</v>
      </c>
      <c r="H17" s="361"/>
      <c r="I17" s="361">
        <v>46336.24</v>
      </c>
      <c r="J17" s="361" t="s">
        <v>88</v>
      </c>
      <c r="K17" s="361"/>
      <c r="L17" s="361">
        <v>57977.1</v>
      </c>
      <c r="M17" s="361" t="s">
        <v>88</v>
      </c>
      <c r="N17" s="361"/>
      <c r="O17" s="362">
        <v>4045.94</v>
      </c>
      <c r="P17" s="362" t="s">
        <v>88</v>
      </c>
      <c r="Q17" s="362"/>
      <c r="R17" s="362">
        <v>5508.01</v>
      </c>
      <c r="S17" s="362" t="s">
        <v>88</v>
      </c>
      <c r="T17" s="362"/>
      <c r="U17" s="361">
        <v>8774.2900000000009</v>
      </c>
      <c r="V17" s="361" t="s">
        <v>88</v>
      </c>
      <c r="W17" s="361"/>
      <c r="X17" s="361">
        <v>11795.66</v>
      </c>
      <c r="Y17" s="361" t="s">
        <v>88</v>
      </c>
    </row>
    <row r="18" spans="1:28" ht="13.95" customHeight="1">
      <c r="A18" s="353"/>
      <c r="B18" s="353" t="s">
        <v>86</v>
      </c>
      <c r="C18" s="361">
        <v>40630.800000000003</v>
      </c>
      <c r="D18" s="361" t="s">
        <v>88</v>
      </c>
      <c r="E18" s="361"/>
      <c r="F18" s="361">
        <v>52062.16</v>
      </c>
      <c r="G18" s="361" t="s">
        <v>88</v>
      </c>
      <c r="H18" s="361"/>
      <c r="I18" s="361">
        <v>4471.18</v>
      </c>
      <c r="J18" s="361" t="s">
        <v>88</v>
      </c>
      <c r="K18" s="361"/>
      <c r="L18" s="361">
        <v>5550.61</v>
      </c>
      <c r="M18" s="361" t="s">
        <v>88</v>
      </c>
      <c r="N18" s="361"/>
      <c r="O18" s="362">
        <v>29888.22</v>
      </c>
      <c r="P18" s="362" t="s">
        <v>88</v>
      </c>
      <c r="Q18" s="362"/>
      <c r="R18" s="362">
        <v>37403.07</v>
      </c>
      <c r="S18" s="362" t="s">
        <v>88</v>
      </c>
      <c r="T18" s="362"/>
      <c r="U18" s="361">
        <v>2509.35</v>
      </c>
      <c r="V18" s="361" t="s">
        <v>88</v>
      </c>
      <c r="W18" s="361"/>
      <c r="X18" s="361">
        <v>3225.17</v>
      </c>
      <c r="Y18" s="361" t="s">
        <v>88</v>
      </c>
      <c r="Z18" s="363">
        <f>+[8]DATOS!F994</f>
        <v>0</v>
      </c>
    </row>
    <row r="19" spans="1:28" ht="13.95" customHeight="1">
      <c r="A19" s="459" t="s">
        <v>28</v>
      </c>
      <c r="B19" s="459"/>
      <c r="C19" s="212">
        <v>9205.23</v>
      </c>
      <c r="D19" s="212" t="s">
        <v>88</v>
      </c>
      <c r="E19" s="212"/>
      <c r="F19" s="212">
        <v>15539.25</v>
      </c>
      <c r="G19" s="212" t="s">
        <v>88</v>
      </c>
      <c r="H19" s="212"/>
      <c r="I19" s="361">
        <v>3960.37</v>
      </c>
      <c r="J19" s="361" t="s">
        <v>88</v>
      </c>
      <c r="K19" s="213"/>
      <c r="L19" s="361">
        <v>6971.63</v>
      </c>
      <c r="M19" s="361" t="s">
        <v>88</v>
      </c>
      <c r="N19" s="212"/>
      <c r="O19" s="362">
        <v>2728.41</v>
      </c>
      <c r="P19" s="362" t="s">
        <v>88</v>
      </c>
      <c r="Q19" s="362"/>
      <c r="R19" s="362">
        <v>4246.2299999999996</v>
      </c>
      <c r="S19" s="362" t="s">
        <v>88</v>
      </c>
      <c r="T19" s="212"/>
      <c r="U19" s="361">
        <v>671.47</v>
      </c>
      <c r="V19" s="361" t="s">
        <v>88</v>
      </c>
      <c r="W19" s="361"/>
      <c r="X19" s="361">
        <v>1446.19</v>
      </c>
      <c r="Y19" s="361" t="s">
        <v>88</v>
      </c>
    </row>
    <row r="20" spans="1:28" ht="13.95" customHeight="1">
      <c r="A20" s="353"/>
      <c r="B20" s="353" t="s">
        <v>85</v>
      </c>
      <c r="C20" s="361">
        <v>6151.29</v>
      </c>
      <c r="D20" s="361" t="s">
        <v>88</v>
      </c>
      <c r="E20" s="361"/>
      <c r="F20" s="361">
        <v>10420.14</v>
      </c>
      <c r="G20" s="361" t="s">
        <v>88</v>
      </c>
      <c r="H20" s="361"/>
      <c r="I20" s="361">
        <v>3938.51</v>
      </c>
      <c r="J20" s="361" t="s">
        <v>88</v>
      </c>
      <c r="K20" s="361"/>
      <c r="L20" s="361">
        <v>6934.33</v>
      </c>
      <c r="M20" s="361" t="s">
        <v>88</v>
      </c>
      <c r="N20" s="361"/>
      <c r="O20" s="362">
        <v>302.93</v>
      </c>
      <c r="P20" s="362" t="s">
        <v>88</v>
      </c>
      <c r="Q20" s="362"/>
      <c r="R20" s="362">
        <v>456.83</v>
      </c>
      <c r="S20" s="362" t="s">
        <v>88</v>
      </c>
      <c r="T20" s="362"/>
      <c r="U20" s="361">
        <v>540.71</v>
      </c>
      <c r="V20" s="361" t="s">
        <v>88</v>
      </c>
      <c r="W20" s="361"/>
      <c r="X20" s="361">
        <v>984.31</v>
      </c>
      <c r="Y20" s="361" t="s">
        <v>88</v>
      </c>
    </row>
    <row r="21" spans="1:28" ht="13.95" customHeight="1">
      <c r="A21" s="353"/>
      <c r="B21" s="353" t="s">
        <v>86</v>
      </c>
      <c r="C21" s="361">
        <v>3053.95</v>
      </c>
      <c r="D21" s="361" t="s">
        <v>88</v>
      </c>
      <c r="E21" s="361"/>
      <c r="F21" s="361">
        <v>5119.1099999999997</v>
      </c>
      <c r="G21" s="361" t="s">
        <v>88</v>
      </c>
      <c r="H21" s="361"/>
      <c r="I21" s="361">
        <v>21.86</v>
      </c>
      <c r="J21" s="361" t="s">
        <v>88</v>
      </c>
      <c r="K21" s="361"/>
      <c r="L21" s="361">
        <v>37.299999999999997</v>
      </c>
      <c r="M21" s="361" t="s">
        <v>88</v>
      </c>
      <c r="N21" s="361"/>
      <c r="O21" s="362">
        <v>2425.48</v>
      </c>
      <c r="P21" s="362" t="s">
        <v>88</v>
      </c>
      <c r="Q21" s="362"/>
      <c r="R21" s="362">
        <v>3789.4</v>
      </c>
      <c r="S21" s="362" t="s">
        <v>88</v>
      </c>
      <c r="T21" s="362"/>
      <c r="U21" s="361">
        <v>130.75</v>
      </c>
      <c r="V21" s="361" t="s">
        <v>88</v>
      </c>
      <c r="W21" s="361"/>
      <c r="X21" s="361">
        <v>461.88</v>
      </c>
      <c r="Y21" s="361" t="s">
        <v>88</v>
      </c>
      <c r="Z21" s="363">
        <f>+[8]DATOS!F995</f>
        <v>0</v>
      </c>
    </row>
    <row r="22" spans="1:28" ht="13.95" customHeight="1">
      <c r="A22" s="459" t="s">
        <v>54</v>
      </c>
      <c r="B22" s="459"/>
      <c r="C22" s="212">
        <v>37784.92</v>
      </c>
      <c r="D22" s="212" t="s">
        <v>88</v>
      </c>
      <c r="E22" s="212"/>
      <c r="F22" s="212">
        <v>55577.63</v>
      </c>
      <c r="G22" s="212" t="s">
        <v>88</v>
      </c>
      <c r="H22" s="212"/>
      <c r="I22" s="361">
        <v>16461.060000000001</v>
      </c>
      <c r="J22" s="361" t="s">
        <v>88</v>
      </c>
      <c r="K22" s="213"/>
      <c r="L22" s="361">
        <v>24269.98</v>
      </c>
      <c r="M22" s="361" t="s">
        <v>88</v>
      </c>
      <c r="N22" s="212"/>
      <c r="O22" s="362">
        <v>12608.79</v>
      </c>
      <c r="P22" s="362" t="s">
        <v>88</v>
      </c>
      <c r="Q22" s="362"/>
      <c r="R22" s="362">
        <v>19293.05</v>
      </c>
      <c r="S22" s="362" t="s">
        <v>88</v>
      </c>
      <c r="T22" s="212"/>
      <c r="U22" s="361">
        <v>2355.13</v>
      </c>
      <c r="V22" s="361" t="s">
        <v>88</v>
      </c>
      <c r="W22" s="361"/>
      <c r="X22" s="361">
        <v>3288.45</v>
      </c>
      <c r="Y22" s="361" t="s">
        <v>88</v>
      </c>
    </row>
    <row r="23" spans="1:28" ht="13.95" customHeight="1">
      <c r="A23" s="353"/>
      <c r="B23" s="353" t="s">
        <v>85</v>
      </c>
      <c r="C23" s="361">
        <v>24752.16</v>
      </c>
      <c r="D23" s="361" t="s">
        <v>88</v>
      </c>
      <c r="E23" s="361"/>
      <c r="F23" s="361">
        <v>35806.93</v>
      </c>
      <c r="G23" s="361" t="s">
        <v>88</v>
      </c>
      <c r="H23" s="361"/>
      <c r="I23" s="361">
        <v>15700.59</v>
      </c>
      <c r="J23" s="361" t="s">
        <v>88</v>
      </c>
      <c r="K23" s="361"/>
      <c r="L23" s="361">
        <v>23167</v>
      </c>
      <c r="M23" s="361" t="s">
        <v>88</v>
      </c>
      <c r="N23" s="361"/>
      <c r="O23" s="362">
        <v>1498.94</v>
      </c>
      <c r="P23" s="362" t="s">
        <v>88</v>
      </c>
      <c r="Q23" s="362"/>
      <c r="R23" s="362">
        <v>2211.9899999999998</v>
      </c>
      <c r="S23" s="362" t="s">
        <v>88</v>
      </c>
      <c r="T23" s="362"/>
      <c r="U23" s="361">
        <v>2042.28</v>
      </c>
      <c r="V23" s="361" t="s">
        <v>88</v>
      </c>
      <c r="W23" s="361"/>
      <c r="X23" s="361">
        <v>2836.55</v>
      </c>
      <c r="Y23" s="361" t="s">
        <v>88</v>
      </c>
    </row>
    <row r="24" spans="1:28" ht="13.95" customHeight="1">
      <c r="A24" s="353"/>
      <c r="B24" s="353" t="s">
        <v>86</v>
      </c>
      <c r="C24" s="361">
        <v>13032.75</v>
      </c>
      <c r="D24" s="361" t="s">
        <v>88</v>
      </c>
      <c r="E24" s="361"/>
      <c r="F24" s="361">
        <v>19770.7</v>
      </c>
      <c r="G24" s="361" t="s">
        <v>88</v>
      </c>
      <c r="H24" s="361"/>
      <c r="I24" s="361">
        <v>760.47</v>
      </c>
      <c r="J24" s="361" t="s">
        <v>88</v>
      </c>
      <c r="K24" s="361"/>
      <c r="L24" s="361">
        <v>1102.98</v>
      </c>
      <c r="M24" s="361" t="s">
        <v>88</v>
      </c>
      <c r="N24" s="361"/>
      <c r="O24" s="362">
        <v>11109.85</v>
      </c>
      <c r="P24" s="362" t="s">
        <v>88</v>
      </c>
      <c r="Q24" s="362"/>
      <c r="R24" s="362">
        <v>17081.05</v>
      </c>
      <c r="S24" s="362" t="s">
        <v>88</v>
      </c>
      <c r="T24" s="362"/>
      <c r="U24" s="361">
        <v>312.85000000000002</v>
      </c>
      <c r="V24" s="361" t="s">
        <v>88</v>
      </c>
      <c r="W24" s="361"/>
      <c r="X24" s="361">
        <v>451.9</v>
      </c>
      <c r="Y24" s="361" t="s">
        <v>88</v>
      </c>
      <c r="Z24" s="363">
        <f>+[8]DATOS!F996</f>
        <v>0</v>
      </c>
    </row>
    <row r="25" spans="1:28" ht="13.95" customHeight="1">
      <c r="A25" s="459" t="s">
        <v>29</v>
      </c>
      <c r="B25" s="459"/>
      <c r="C25" s="212">
        <v>91903.51</v>
      </c>
      <c r="D25" s="212" t="s">
        <v>88</v>
      </c>
      <c r="E25" s="212"/>
      <c r="F25" s="212">
        <v>102704.13</v>
      </c>
      <c r="G25" s="212" t="s">
        <v>25</v>
      </c>
      <c r="H25" s="212"/>
      <c r="I25" s="361">
        <v>36382.980000000003</v>
      </c>
      <c r="J25" s="361" t="s">
        <v>88</v>
      </c>
      <c r="K25" s="213"/>
      <c r="L25" s="361">
        <v>39536.120000000003</v>
      </c>
      <c r="M25" s="212" t="s">
        <v>25</v>
      </c>
      <c r="N25" s="212"/>
      <c r="O25" s="362">
        <v>19749.21</v>
      </c>
      <c r="P25" s="362" t="s">
        <v>88</v>
      </c>
      <c r="Q25" s="362"/>
      <c r="R25" s="362">
        <v>23473.040000000001</v>
      </c>
      <c r="S25" s="212" t="s">
        <v>25</v>
      </c>
      <c r="T25" s="212"/>
      <c r="U25" s="361">
        <v>14498.77</v>
      </c>
      <c r="V25" s="361" t="s">
        <v>88</v>
      </c>
      <c r="W25" s="361"/>
      <c r="X25" s="361">
        <v>17867.650000000001</v>
      </c>
      <c r="Y25" s="212" t="s">
        <v>25</v>
      </c>
      <c r="Z25" s="364"/>
    </row>
    <row r="26" spans="1:28" ht="13.95" customHeight="1">
      <c r="A26" s="353"/>
      <c r="B26" s="353" t="s">
        <v>85</v>
      </c>
      <c r="C26" s="361">
        <v>52062.98</v>
      </c>
      <c r="D26" s="361" t="s">
        <v>88</v>
      </c>
      <c r="E26" s="361"/>
      <c r="F26" s="361">
        <v>57408.89</v>
      </c>
      <c r="G26" s="212" t="s">
        <v>25</v>
      </c>
      <c r="H26" s="361"/>
      <c r="I26" s="361">
        <v>30686.15</v>
      </c>
      <c r="J26" s="361" t="s">
        <v>88</v>
      </c>
      <c r="K26" s="361"/>
      <c r="L26" s="361">
        <v>33008.870000000003</v>
      </c>
      <c r="M26" s="212" t="s">
        <v>25</v>
      </c>
      <c r="N26" s="361"/>
      <c r="O26" s="362">
        <v>2145.33</v>
      </c>
      <c r="P26" s="362" t="s">
        <v>88</v>
      </c>
      <c r="Q26" s="362"/>
      <c r="R26" s="362">
        <v>3019.89</v>
      </c>
      <c r="S26" s="212" t="s">
        <v>25</v>
      </c>
      <c r="T26" s="362"/>
      <c r="U26" s="361">
        <v>8772.93</v>
      </c>
      <c r="V26" s="361" t="s">
        <v>88</v>
      </c>
      <c r="W26" s="361"/>
      <c r="X26" s="361">
        <v>11154.07</v>
      </c>
      <c r="Y26" s="212" t="s">
        <v>25</v>
      </c>
    </row>
    <row r="27" spans="1:28" ht="13.95" customHeight="1">
      <c r="A27" s="353"/>
      <c r="B27" s="353" t="s">
        <v>86</v>
      </c>
      <c r="C27" s="361">
        <v>39840.54</v>
      </c>
      <c r="D27" s="361" t="s">
        <v>88</v>
      </c>
      <c r="E27" s="361"/>
      <c r="F27" s="361">
        <v>45295.23</v>
      </c>
      <c r="G27" s="212" t="s">
        <v>25</v>
      </c>
      <c r="H27" s="361"/>
      <c r="I27" s="361">
        <v>5696.83</v>
      </c>
      <c r="J27" s="361" t="s">
        <v>88</v>
      </c>
      <c r="K27" s="361"/>
      <c r="L27" s="361">
        <v>6527.25</v>
      </c>
      <c r="M27" s="212" t="s">
        <v>25</v>
      </c>
      <c r="N27" s="361"/>
      <c r="O27" s="362">
        <v>17603.88</v>
      </c>
      <c r="P27" s="362" t="s">
        <v>88</v>
      </c>
      <c r="Q27" s="362"/>
      <c r="R27" s="362">
        <v>20453.150000000001</v>
      </c>
      <c r="S27" s="212" t="s">
        <v>25</v>
      </c>
      <c r="T27" s="362"/>
      <c r="U27" s="361">
        <v>5725.84</v>
      </c>
      <c r="V27" s="361" t="s">
        <v>88</v>
      </c>
      <c r="W27" s="361"/>
      <c r="X27" s="361">
        <v>6713.58</v>
      </c>
      <c r="Y27" s="212" t="s">
        <v>25</v>
      </c>
      <c r="Z27" s="363">
        <f>+[8]DATOS!F997</f>
        <v>0</v>
      </c>
    </row>
    <row r="28" spans="1:28" ht="13.95" customHeight="1">
      <c r="A28" s="459" t="s">
        <v>89</v>
      </c>
      <c r="B28" s="459"/>
      <c r="C28" s="212">
        <v>956245.47</v>
      </c>
      <c r="D28" s="212" t="s">
        <v>88</v>
      </c>
      <c r="E28" s="212"/>
      <c r="F28" s="212">
        <v>1137580.9099999999</v>
      </c>
      <c r="G28" s="212" t="s">
        <v>25</v>
      </c>
      <c r="H28" s="365"/>
      <c r="I28" s="361">
        <v>344993.42</v>
      </c>
      <c r="J28" s="361" t="s">
        <v>88</v>
      </c>
      <c r="K28" s="213"/>
      <c r="L28" s="361">
        <v>412250.63</v>
      </c>
      <c r="M28" s="212" t="s">
        <v>25</v>
      </c>
      <c r="N28" s="365"/>
      <c r="O28" s="362">
        <v>320047.35999999999</v>
      </c>
      <c r="P28" s="362" t="s">
        <v>88</v>
      </c>
      <c r="Q28" s="362"/>
      <c r="R28" s="362">
        <v>380469.37</v>
      </c>
      <c r="S28" s="212" t="s">
        <v>25</v>
      </c>
      <c r="T28" s="365"/>
      <c r="U28" s="361">
        <v>66739.070000000007</v>
      </c>
      <c r="V28" s="361" t="s">
        <v>88</v>
      </c>
      <c r="W28" s="361"/>
      <c r="X28" s="361">
        <v>81231.679999999993</v>
      </c>
      <c r="Y28" s="212" t="s">
        <v>25</v>
      </c>
      <c r="Z28" s="363">
        <f>+[8]DATOS!F116</f>
        <v>0</v>
      </c>
    </row>
    <row r="29" spans="1:28" ht="13.95" customHeight="1">
      <c r="A29" s="353"/>
      <c r="B29" s="353" t="s">
        <v>85</v>
      </c>
      <c r="C29" s="361">
        <v>594549.81999999995</v>
      </c>
      <c r="D29" s="361" t="s">
        <v>88</v>
      </c>
      <c r="E29" s="361"/>
      <c r="F29" s="361">
        <v>696983.55</v>
      </c>
      <c r="G29" s="212" t="s">
        <v>25</v>
      </c>
      <c r="H29" s="365"/>
      <c r="I29" s="361">
        <v>320393.06</v>
      </c>
      <c r="J29" s="361" t="s">
        <v>88</v>
      </c>
      <c r="K29" s="361"/>
      <c r="L29" s="361">
        <v>377655.6</v>
      </c>
      <c r="M29" s="212" t="s">
        <v>25</v>
      </c>
      <c r="N29" s="365"/>
      <c r="O29" s="362">
        <v>66563.88</v>
      </c>
      <c r="P29" s="362" t="s">
        <v>88</v>
      </c>
      <c r="Q29" s="362"/>
      <c r="R29" s="362">
        <v>78295.88</v>
      </c>
      <c r="S29" s="212" t="s">
        <v>25</v>
      </c>
      <c r="T29" s="365"/>
      <c r="U29" s="361">
        <v>51450.04</v>
      </c>
      <c r="V29" s="361" t="s">
        <v>88</v>
      </c>
      <c r="W29" s="361"/>
      <c r="X29" s="361">
        <v>61982.09</v>
      </c>
      <c r="Y29" s="212" t="s">
        <v>25</v>
      </c>
    </row>
    <row r="30" spans="1:28" ht="13.95" customHeight="1">
      <c r="A30" s="353"/>
      <c r="B30" s="353" t="s">
        <v>86</v>
      </c>
      <c r="C30" s="361">
        <v>361695.65</v>
      </c>
      <c r="D30" s="361" t="s">
        <v>88</v>
      </c>
      <c r="E30" s="361"/>
      <c r="F30" s="361">
        <v>440597.36</v>
      </c>
      <c r="G30" s="212" t="s">
        <v>25</v>
      </c>
      <c r="H30" s="365"/>
      <c r="I30" s="361">
        <v>24600.36</v>
      </c>
      <c r="J30" s="361" t="s">
        <v>88</v>
      </c>
      <c r="K30" s="361"/>
      <c r="L30" s="361">
        <v>34595.019999999997</v>
      </c>
      <c r="M30" s="212" t="s">
        <v>25</v>
      </c>
      <c r="N30" s="365"/>
      <c r="O30" s="362">
        <v>253483.48</v>
      </c>
      <c r="P30" s="362" t="s">
        <v>88</v>
      </c>
      <c r="Q30" s="362"/>
      <c r="R30" s="362">
        <v>302173.49</v>
      </c>
      <c r="S30" s="212" t="s">
        <v>25</v>
      </c>
      <c r="T30" s="365"/>
      <c r="U30" s="361">
        <v>15289.03</v>
      </c>
      <c r="V30" s="361" t="s">
        <v>88</v>
      </c>
      <c r="W30" s="361"/>
      <c r="X30" s="361">
        <v>19249.59</v>
      </c>
      <c r="Y30" s="212" t="s">
        <v>25</v>
      </c>
      <c r="Z30" s="363">
        <f>+[8]DATOS!F998</f>
        <v>0</v>
      </c>
    </row>
    <row r="31" spans="1:28" ht="13.95" customHeight="1">
      <c r="A31" s="459" t="s">
        <v>31</v>
      </c>
      <c r="B31" s="459"/>
      <c r="C31" s="212">
        <v>4178.28</v>
      </c>
      <c r="D31" s="212" t="s">
        <v>88</v>
      </c>
      <c r="E31" s="212"/>
      <c r="F31" s="212">
        <v>5620.77</v>
      </c>
      <c r="G31" s="212" t="s">
        <v>88</v>
      </c>
      <c r="H31" s="212"/>
      <c r="I31" s="361">
        <v>1685.82</v>
      </c>
      <c r="J31" s="361" t="s">
        <v>88</v>
      </c>
      <c r="K31" s="213"/>
      <c r="L31" s="361">
        <v>2303.15</v>
      </c>
      <c r="M31" s="361" t="s">
        <v>88</v>
      </c>
      <c r="N31" s="212"/>
      <c r="O31" s="362">
        <v>1248.3499999999999</v>
      </c>
      <c r="P31" s="362" t="s">
        <v>88</v>
      </c>
      <c r="Q31" s="362"/>
      <c r="R31" s="362">
        <v>1721.5</v>
      </c>
      <c r="S31" s="362" t="s">
        <v>88</v>
      </c>
      <c r="T31" s="362"/>
      <c r="U31" s="361">
        <v>475</v>
      </c>
      <c r="V31" s="361" t="s">
        <v>88</v>
      </c>
      <c r="W31" s="361"/>
      <c r="X31" s="361">
        <v>593.87</v>
      </c>
      <c r="Y31" s="361" t="s">
        <v>88</v>
      </c>
      <c r="Z31" s="363">
        <f>+[8]DATOS!F117</f>
        <v>0</v>
      </c>
      <c r="AA31" s="364"/>
      <c r="AB31" s="364"/>
    </row>
    <row r="32" spans="1:28" ht="13.95" customHeight="1">
      <c r="A32" s="353"/>
      <c r="B32" s="353" t="s">
        <v>85</v>
      </c>
      <c r="C32" s="361">
        <v>2880.74</v>
      </c>
      <c r="D32" s="361" t="s">
        <v>88</v>
      </c>
      <c r="E32" s="361"/>
      <c r="F32" s="361">
        <v>3836.74</v>
      </c>
      <c r="G32" s="361" t="s">
        <v>88</v>
      </c>
      <c r="H32" s="361"/>
      <c r="I32" s="361">
        <v>1665.31</v>
      </c>
      <c r="J32" s="361" t="s">
        <v>88</v>
      </c>
      <c r="K32" s="361"/>
      <c r="L32" s="361">
        <v>2268.6</v>
      </c>
      <c r="M32" s="361" t="s">
        <v>88</v>
      </c>
      <c r="N32" s="361"/>
      <c r="O32" s="362">
        <v>120.34</v>
      </c>
      <c r="P32" s="362" t="s">
        <v>88</v>
      </c>
      <c r="Q32" s="362"/>
      <c r="R32" s="362">
        <v>204.46</v>
      </c>
      <c r="S32" s="362" t="s">
        <v>88</v>
      </c>
      <c r="T32" s="362"/>
      <c r="U32" s="361">
        <v>395.02</v>
      </c>
      <c r="V32" s="361" t="s">
        <v>88</v>
      </c>
      <c r="W32" s="361"/>
      <c r="X32" s="361">
        <v>471.5</v>
      </c>
      <c r="Y32" s="361" t="s">
        <v>88</v>
      </c>
    </row>
    <row r="33" spans="1:28" ht="13.95" customHeight="1">
      <c r="A33" s="353"/>
      <c r="B33" s="353" t="s">
        <v>86</v>
      </c>
      <c r="C33" s="361">
        <v>1297.54</v>
      </c>
      <c r="D33" s="361" t="s">
        <v>88</v>
      </c>
      <c r="E33" s="361"/>
      <c r="F33" s="361">
        <v>1784.03</v>
      </c>
      <c r="G33" s="361" t="s">
        <v>88</v>
      </c>
      <c r="H33" s="361"/>
      <c r="I33" s="361">
        <v>20.51</v>
      </c>
      <c r="J33" s="361" t="s">
        <v>88</v>
      </c>
      <c r="K33" s="361"/>
      <c r="L33" s="361">
        <v>34.549999999999997</v>
      </c>
      <c r="M33" s="361" t="s">
        <v>88</v>
      </c>
      <c r="N33" s="361"/>
      <c r="O33" s="362">
        <v>1128.01</v>
      </c>
      <c r="P33" s="362" t="s">
        <v>88</v>
      </c>
      <c r="Q33" s="362"/>
      <c r="R33" s="362">
        <v>1517.04</v>
      </c>
      <c r="S33" s="362" t="s">
        <v>88</v>
      </c>
      <c r="T33" s="362"/>
      <c r="U33" s="361">
        <v>79.98</v>
      </c>
      <c r="V33" s="361" t="s">
        <v>88</v>
      </c>
      <c r="W33" s="361"/>
      <c r="X33" s="361">
        <v>122.37</v>
      </c>
      <c r="Y33" s="361" t="s">
        <v>88</v>
      </c>
      <c r="Z33" s="363">
        <f>+[8]DATOS!F999</f>
        <v>0</v>
      </c>
    </row>
    <row r="34" spans="1:28" ht="13.95" customHeight="1">
      <c r="A34" s="459" t="s">
        <v>32</v>
      </c>
      <c r="B34" s="459"/>
      <c r="C34" s="212">
        <v>44345.49</v>
      </c>
      <c r="D34" s="212" t="s">
        <v>88</v>
      </c>
      <c r="E34" s="212"/>
      <c r="F34" s="212">
        <v>57069.48</v>
      </c>
      <c r="G34" s="212" t="s">
        <v>88</v>
      </c>
      <c r="H34" s="365"/>
      <c r="I34" s="361">
        <v>13930.05</v>
      </c>
      <c r="J34" s="361" t="s">
        <v>88</v>
      </c>
      <c r="K34" s="213"/>
      <c r="L34" s="361">
        <v>15885.91</v>
      </c>
      <c r="M34" s="361" t="s">
        <v>88</v>
      </c>
      <c r="N34" s="365"/>
      <c r="O34" s="362">
        <v>17583.03</v>
      </c>
      <c r="P34" s="212" t="s">
        <v>88</v>
      </c>
      <c r="Q34" s="362"/>
      <c r="R34" s="362">
        <v>25620.23</v>
      </c>
      <c r="S34" s="212" t="s">
        <v>88</v>
      </c>
      <c r="T34" s="365"/>
      <c r="U34" s="361">
        <v>2517.96</v>
      </c>
      <c r="V34" s="361" t="s">
        <v>88</v>
      </c>
      <c r="W34" s="361"/>
      <c r="X34" s="361">
        <v>3122.29</v>
      </c>
      <c r="Y34" s="361" t="s">
        <v>88</v>
      </c>
      <c r="Z34" s="364"/>
    </row>
    <row r="35" spans="1:28" ht="13.95" customHeight="1">
      <c r="A35" s="353"/>
      <c r="B35" s="353" t="s">
        <v>85</v>
      </c>
      <c r="C35" s="361">
        <v>25778.58</v>
      </c>
      <c r="D35" s="361" t="s">
        <v>88</v>
      </c>
      <c r="E35" s="361"/>
      <c r="F35" s="361">
        <v>29982.66</v>
      </c>
      <c r="G35" s="361" t="s">
        <v>88</v>
      </c>
      <c r="H35" s="365"/>
      <c r="I35" s="361">
        <v>13594.74</v>
      </c>
      <c r="J35" s="361" t="s">
        <v>88</v>
      </c>
      <c r="K35" s="361"/>
      <c r="L35" s="361">
        <v>15422.95</v>
      </c>
      <c r="M35" s="361" t="s">
        <v>88</v>
      </c>
      <c r="N35" s="365"/>
      <c r="O35" s="362">
        <v>2033.7</v>
      </c>
      <c r="P35" s="362" t="s">
        <v>88</v>
      </c>
      <c r="Q35" s="362"/>
      <c r="R35" s="362">
        <v>3174.95</v>
      </c>
      <c r="S35" s="362" t="s">
        <v>88</v>
      </c>
      <c r="T35" s="365"/>
      <c r="U35" s="361">
        <v>2408.29</v>
      </c>
      <c r="V35" s="361" t="s">
        <v>88</v>
      </c>
      <c r="W35" s="361"/>
      <c r="X35" s="361">
        <v>2906.57</v>
      </c>
      <c r="Y35" s="361" t="s">
        <v>88</v>
      </c>
    </row>
    <row r="36" spans="1:28" ht="13.95" customHeight="1">
      <c r="A36" s="353"/>
      <c r="B36" s="353" t="s">
        <v>86</v>
      </c>
      <c r="C36" s="361">
        <v>18566.91</v>
      </c>
      <c r="D36" s="361" t="s">
        <v>88</v>
      </c>
      <c r="E36" s="361"/>
      <c r="F36" s="361">
        <v>27086.81</v>
      </c>
      <c r="G36" s="361" t="s">
        <v>88</v>
      </c>
      <c r="H36" s="365"/>
      <c r="I36" s="361">
        <v>335.31</v>
      </c>
      <c r="J36" s="361" t="s">
        <v>88</v>
      </c>
      <c r="K36" s="361"/>
      <c r="L36" s="361">
        <v>462.95</v>
      </c>
      <c r="M36" s="361" t="s">
        <v>88</v>
      </c>
      <c r="N36" s="365"/>
      <c r="O36" s="362">
        <v>15549.33</v>
      </c>
      <c r="P36" s="362" t="s">
        <v>88</v>
      </c>
      <c r="Q36" s="362"/>
      <c r="R36" s="362">
        <v>22445.279999999999</v>
      </c>
      <c r="S36" s="362" t="s">
        <v>88</v>
      </c>
      <c r="T36" s="365"/>
      <c r="U36" s="361">
        <v>109.67</v>
      </c>
      <c r="V36" s="361" t="s">
        <v>88</v>
      </c>
      <c r="W36" s="361"/>
      <c r="X36" s="361">
        <v>215.72</v>
      </c>
      <c r="Y36" s="361" t="s">
        <v>88</v>
      </c>
      <c r="Z36" s="363">
        <f>+[8]DATOS!F1000</f>
        <v>0</v>
      </c>
    </row>
    <row r="37" spans="1:28" ht="13.95" customHeight="1">
      <c r="A37" s="459" t="s">
        <v>33</v>
      </c>
      <c r="B37" s="459"/>
      <c r="C37" s="212">
        <v>45265.75</v>
      </c>
      <c r="D37" s="212" t="s">
        <v>25</v>
      </c>
      <c r="E37" s="365"/>
      <c r="F37" s="212">
        <v>49614.37</v>
      </c>
      <c r="G37" s="212" t="s">
        <v>25</v>
      </c>
      <c r="H37" s="365"/>
      <c r="I37" s="361">
        <v>24500.76</v>
      </c>
      <c r="J37" s="212" t="s">
        <v>25</v>
      </c>
      <c r="K37" s="365"/>
      <c r="L37" s="361">
        <v>25710.76</v>
      </c>
      <c r="M37" s="212" t="s">
        <v>25</v>
      </c>
      <c r="N37" s="365"/>
      <c r="O37" s="362">
        <v>9179.25</v>
      </c>
      <c r="P37" s="212" t="s">
        <v>25</v>
      </c>
      <c r="Q37" s="212"/>
      <c r="R37" s="362">
        <v>11342.4</v>
      </c>
      <c r="S37" s="212" t="s">
        <v>25</v>
      </c>
      <c r="T37" s="365"/>
      <c r="U37" s="361">
        <v>1825.79</v>
      </c>
      <c r="V37" s="212" t="s">
        <v>25</v>
      </c>
      <c r="W37" s="365"/>
      <c r="X37" s="361">
        <v>1900.92</v>
      </c>
      <c r="Y37" s="212" t="s">
        <v>25</v>
      </c>
    </row>
    <row r="38" spans="1:28" ht="13.95" customHeight="1">
      <c r="A38" s="353"/>
      <c r="B38" s="353" t="s">
        <v>85</v>
      </c>
      <c r="C38" s="361">
        <v>36056.78</v>
      </c>
      <c r="D38" s="212" t="s">
        <v>25</v>
      </c>
      <c r="E38" s="365"/>
      <c r="F38" s="361">
        <v>37919.19</v>
      </c>
      <c r="G38" s="212" t="s">
        <v>25</v>
      </c>
      <c r="H38" s="365"/>
      <c r="I38" s="361">
        <v>24484.74</v>
      </c>
      <c r="J38" s="212" t="s">
        <v>25</v>
      </c>
      <c r="K38" s="365"/>
      <c r="L38" s="361">
        <v>25708.799999999999</v>
      </c>
      <c r="M38" s="212" t="s">
        <v>25</v>
      </c>
      <c r="N38" s="365"/>
      <c r="O38" s="362">
        <v>540.66999999999996</v>
      </c>
      <c r="P38" s="212" t="s">
        <v>25</v>
      </c>
      <c r="Q38" s="212"/>
      <c r="R38" s="362">
        <v>570.01</v>
      </c>
      <c r="S38" s="212" t="s">
        <v>25</v>
      </c>
      <c r="T38" s="365"/>
      <c r="U38" s="361">
        <v>1686.72</v>
      </c>
      <c r="V38" s="212" t="s">
        <v>25</v>
      </c>
      <c r="W38" s="365"/>
      <c r="X38" s="361">
        <v>1830.25</v>
      </c>
      <c r="Y38" s="212" t="s">
        <v>25</v>
      </c>
    </row>
    <row r="39" spans="1:28" ht="13.95" customHeight="1">
      <c r="A39" s="353"/>
      <c r="B39" s="353" t="s">
        <v>86</v>
      </c>
      <c r="C39" s="361">
        <v>9208.9699999999993</v>
      </c>
      <c r="D39" s="212" t="s">
        <v>25</v>
      </c>
      <c r="E39" s="365"/>
      <c r="F39" s="361">
        <v>11695.18</v>
      </c>
      <c r="G39" s="212" t="s">
        <v>25</v>
      </c>
      <c r="H39" s="365"/>
      <c r="I39" s="361">
        <v>16.02</v>
      </c>
      <c r="J39" s="212" t="s">
        <v>25</v>
      </c>
      <c r="K39" s="365"/>
      <c r="L39" s="361">
        <v>1.96</v>
      </c>
      <c r="M39" s="212" t="s">
        <v>25</v>
      </c>
      <c r="N39" s="365"/>
      <c r="O39" s="362">
        <v>8638.58</v>
      </c>
      <c r="P39" s="212" t="s">
        <v>25</v>
      </c>
      <c r="Q39" s="212"/>
      <c r="R39" s="362">
        <v>10772.39</v>
      </c>
      <c r="S39" s="212" t="s">
        <v>25</v>
      </c>
      <c r="T39" s="365"/>
      <c r="U39" s="361">
        <v>139.08000000000001</v>
      </c>
      <c r="V39" s="212" t="s">
        <v>25</v>
      </c>
      <c r="W39" s="365"/>
      <c r="X39" s="361">
        <v>70.67</v>
      </c>
      <c r="Y39" s="212" t="s">
        <v>25</v>
      </c>
      <c r="Z39" s="363">
        <f>+[8]DATOS!F1001</f>
        <v>0</v>
      </c>
    </row>
    <row r="40" spans="1:28" ht="13.95" customHeight="1">
      <c r="A40" s="459" t="s">
        <v>34</v>
      </c>
      <c r="B40" s="459"/>
      <c r="C40" s="212">
        <v>278954.15999999997</v>
      </c>
      <c r="D40" s="212" t="s">
        <v>88</v>
      </c>
      <c r="E40" s="212"/>
      <c r="F40" s="212">
        <v>348919.79</v>
      </c>
      <c r="G40" s="212" t="s">
        <v>88</v>
      </c>
      <c r="H40" s="365"/>
      <c r="I40" s="361">
        <v>115991.86</v>
      </c>
      <c r="J40" s="361" t="s">
        <v>88</v>
      </c>
      <c r="K40" s="213"/>
      <c r="L40" s="361">
        <v>139240.94</v>
      </c>
      <c r="M40" s="212" t="s">
        <v>88</v>
      </c>
      <c r="N40" s="365"/>
      <c r="O40" s="362">
        <v>76349.7</v>
      </c>
      <c r="P40" s="362" t="s">
        <v>88</v>
      </c>
      <c r="Q40" s="362"/>
      <c r="R40" s="362">
        <v>105107.73</v>
      </c>
      <c r="S40" s="212" t="s">
        <v>88</v>
      </c>
      <c r="T40" s="365"/>
      <c r="U40" s="361">
        <v>19693.22</v>
      </c>
      <c r="V40" s="361" t="s">
        <v>88</v>
      </c>
      <c r="W40" s="361"/>
      <c r="X40" s="361">
        <v>21980.560000000001</v>
      </c>
      <c r="Y40" s="212" t="s">
        <v>88</v>
      </c>
      <c r="Z40" s="364"/>
      <c r="AA40" s="364"/>
      <c r="AB40" s="364"/>
    </row>
    <row r="41" spans="1:28" ht="13.95" customHeight="1">
      <c r="A41" s="353"/>
      <c r="B41" s="353" t="s">
        <v>85</v>
      </c>
      <c r="C41" s="361">
        <v>192100.35</v>
      </c>
      <c r="D41" s="361" t="s">
        <v>88</v>
      </c>
      <c r="E41" s="361"/>
      <c r="F41" s="361">
        <v>234789.15</v>
      </c>
      <c r="G41" s="212" t="s">
        <v>88</v>
      </c>
      <c r="H41" s="365"/>
      <c r="I41" s="361">
        <v>111008.82</v>
      </c>
      <c r="J41" s="361" t="s">
        <v>88</v>
      </c>
      <c r="K41" s="361"/>
      <c r="L41" s="361">
        <v>133004.56</v>
      </c>
      <c r="M41" s="212" t="s">
        <v>88</v>
      </c>
      <c r="N41" s="365"/>
      <c r="O41" s="362">
        <v>10699.88</v>
      </c>
      <c r="P41" s="362" t="s">
        <v>88</v>
      </c>
      <c r="Q41" s="362"/>
      <c r="R41" s="362">
        <v>18382.62</v>
      </c>
      <c r="S41" s="212" t="s">
        <v>88</v>
      </c>
      <c r="T41" s="365"/>
      <c r="U41" s="361">
        <v>16670.82</v>
      </c>
      <c r="V41" s="361" t="s">
        <v>88</v>
      </c>
      <c r="W41" s="361"/>
      <c r="X41" s="361">
        <v>18128.669999999998</v>
      </c>
      <c r="Y41" s="212" t="s">
        <v>88</v>
      </c>
    </row>
    <row r="42" spans="1:28" ht="13.95" customHeight="1">
      <c r="A42" s="353"/>
      <c r="B42" s="353" t="s">
        <v>86</v>
      </c>
      <c r="C42" s="361">
        <v>86853.82</v>
      </c>
      <c r="D42" s="361" t="s">
        <v>88</v>
      </c>
      <c r="E42" s="361"/>
      <c r="F42" s="361">
        <v>114130.63</v>
      </c>
      <c r="G42" s="212" t="s">
        <v>88</v>
      </c>
      <c r="H42" s="365"/>
      <c r="I42" s="361">
        <v>4983.05</v>
      </c>
      <c r="J42" s="212" t="s">
        <v>68</v>
      </c>
      <c r="K42" s="361"/>
      <c r="L42" s="361">
        <v>6236.38</v>
      </c>
      <c r="M42" s="212" t="s">
        <v>88</v>
      </c>
      <c r="N42" s="365"/>
      <c r="O42" s="362">
        <v>65649.820000000007</v>
      </c>
      <c r="P42" s="362" t="s">
        <v>88</v>
      </c>
      <c r="Q42" s="362"/>
      <c r="R42" s="362">
        <v>86725.11</v>
      </c>
      <c r="S42" s="212" t="s">
        <v>88</v>
      </c>
      <c r="T42" s="365"/>
      <c r="U42" s="361">
        <v>3022.4</v>
      </c>
      <c r="V42" s="212" t="s">
        <v>68</v>
      </c>
      <c r="W42" s="361"/>
      <c r="X42" s="361">
        <v>3851.88</v>
      </c>
      <c r="Y42" s="212" t="s">
        <v>88</v>
      </c>
      <c r="Z42" s="363">
        <f>+[8]DATOS!F1002</f>
        <v>0</v>
      </c>
    </row>
    <row r="43" spans="1:28" ht="13.95" customHeight="1">
      <c r="A43" s="459" t="s">
        <v>90</v>
      </c>
      <c r="B43" s="459"/>
      <c r="C43" s="212">
        <v>741411.27</v>
      </c>
      <c r="D43" s="212" t="s">
        <v>88</v>
      </c>
      <c r="E43" s="212"/>
      <c r="F43" s="212">
        <v>848863.98</v>
      </c>
      <c r="G43" s="212" t="s">
        <v>25</v>
      </c>
      <c r="H43" s="365"/>
      <c r="I43" s="361">
        <v>300517.01</v>
      </c>
      <c r="J43" s="361" t="s">
        <v>88</v>
      </c>
      <c r="K43" s="213"/>
      <c r="L43" s="361">
        <v>335069.03999999998</v>
      </c>
      <c r="M43" s="212" t="s">
        <v>25</v>
      </c>
      <c r="N43" s="365"/>
      <c r="O43" s="362">
        <v>212655.25</v>
      </c>
      <c r="P43" s="362" t="s">
        <v>88</v>
      </c>
      <c r="Q43" s="362"/>
      <c r="R43" s="362">
        <v>263994.83</v>
      </c>
      <c r="S43" s="212" t="s">
        <v>25</v>
      </c>
      <c r="T43" s="365"/>
      <c r="U43" s="361">
        <v>47885.41</v>
      </c>
      <c r="V43" s="361" t="s">
        <v>88</v>
      </c>
      <c r="W43" s="361"/>
      <c r="X43" s="361">
        <v>53671.38</v>
      </c>
      <c r="Y43" s="212" t="s">
        <v>25</v>
      </c>
      <c r="Z43" s="363">
        <f>+[8]DATOS!F121</f>
        <v>0</v>
      </c>
      <c r="AA43" s="364"/>
      <c r="AB43" s="364"/>
    </row>
    <row r="44" spans="1:28" ht="13.95" customHeight="1">
      <c r="A44" s="353"/>
      <c r="B44" s="353" t="s">
        <v>85</v>
      </c>
      <c r="C44" s="361">
        <v>471049.46</v>
      </c>
      <c r="D44" s="361" t="s">
        <v>88</v>
      </c>
      <c r="E44" s="361"/>
      <c r="F44" s="361">
        <v>526315.55000000005</v>
      </c>
      <c r="G44" s="212" t="s">
        <v>25</v>
      </c>
      <c r="H44" s="365"/>
      <c r="I44" s="361">
        <v>290355.05</v>
      </c>
      <c r="J44" s="361" t="s">
        <v>88</v>
      </c>
      <c r="K44" s="361"/>
      <c r="L44" s="361">
        <v>324317.58</v>
      </c>
      <c r="M44" s="212" t="s">
        <v>25</v>
      </c>
      <c r="N44" s="365"/>
      <c r="O44" s="362">
        <v>19154.650000000001</v>
      </c>
      <c r="P44" s="362" t="s">
        <v>88</v>
      </c>
      <c r="Q44" s="362"/>
      <c r="R44" s="362">
        <v>25431.84</v>
      </c>
      <c r="S44" s="212" t="s">
        <v>25</v>
      </c>
      <c r="T44" s="365"/>
      <c r="U44" s="361">
        <v>29032.799999999999</v>
      </c>
      <c r="V44" s="361" t="s">
        <v>88</v>
      </c>
      <c r="W44" s="361"/>
      <c r="X44" s="361">
        <v>32331.69</v>
      </c>
      <c r="Y44" s="212" t="s">
        <v>25</v>
      </c>
    </row>
    <row r="45" spans="1:28" ht="13.95" customHeight="1">
      <c r="A45" s="353"/>
      <c r="B45" s="353" t="s">
        <v>86</v>
      </c>
      <c r="C45" s="361">
        <v>270361.81</v>
      </c>
      <c r="D45" s="361" t="s">
        <v>88</v>
      </c>
      <c r="E45" s="361"/>
      <c r="F45" s="361">
        <v>322548.43</v>
      </c>
      <c r="G45" s="212" t="s">
        <v>25</v>
      </c>
      <c r="H45" s="365"/>
      <c r="I45" s="361">
        <v>10161.959999999999</v>
      </c>
      <c r="J45" s="361" t="s">
        <v>88</v>
      </c>
      <c r="K45" s="361"/>
      <c r="L45" s="361">
        <v>10751.46</v>
      </c>
      <c r="M45" s="212" t="s">
        <v>25</v>
      </c>
      <c r="N45" s="365"/>
      <c r="O45" s="362">
        <v>193500.6</v>
      </c>
      <c r="P45" s="362" t="s">
        <v>88</v>
      </c>
      <c r="Q45" s="362"/>
      <c r="R45" s="362">
        <v>238562.99</v>
      </c>
      <c r="S45" s="212" t="s">
        <v>25</v>
      </c>
      <c r="T45" s="365"/>
      <c r="U45" s="361">
        <v>18852.61</v>
      </c>
      <c r="V45" s="361" t="s">
        <v>88</v>
      </c>
      <c r="W45" s="361"/>
      <c r="X45" s="361">
        <v>21339.69</v>
      </c>
      <c r="Y45" s="212" t="s">
        <v>25</v>
      </c>
      <c r="Z45" s="363">
        <f>+[8]DATOS!F1003</f>
        <v>0</v>
      </c>
    </row>
    <row r="46" spans="1:28" ht="13.95" customHeight="1">
      <c r="A46" s="459" t="s">
        <v>36</v>
      </c>
      <c r="B46" s="459"/>
      <c r="C46" s="212">
        <v>11017.7</v>
      </c>
      <c r="D46" s="212" t="s">
        <v>88</v>
      </c>
      <c r="E46" s="212"/>
      <c r="F46" s="212">
        <v>13896.72</v>
      </c>
      <c r="G46" s="212" t="s">
        <v>88</v>
      </c>
      <c r="H46" s="212"/>
      <c r="I46" s="361">
        <v>3755.09</v>
      </c>
      <c r="J46" s="361" t="s">
        <v>88</v>
      </c>
      <c r="K46" s="213"/>
      <c r="L46" s="361">
        <v>4713.57</v>
      </c>
      <c r="M46" s="361" t="s">
        <v>88</v>
      </c>
      <c r="N46" s="212"/>
      <c r="O46" s="362">
        <v>3677.42</v>
      </c>
      <c r="P46" s="362" t="s">
        <v>88</v>
      </c>
      <c r="Q46" s="362"/>
      <c r="R46" s="362">
        <v>5131.8100000000004</v>
      </c>
      <c r="S46" s="362" t="s">
        <v>88</v>
      </c>
      <c r="T46" s="362"/>
      <c r="U46" s="361">
        <v>1142.5</v>
      </c>
      <c r="V46" s="361" t="s">
        <v>88</v>
      </c>
      <c r="W46" s="361"/>
      <c r="X46" s="361">
        <v>1211.26</v>
      </c>
      <c r="Y46" s="361" t="s">
        <v>88</v>
      </c>
      <c r="Z46" s="363">
        <f>+[8]DATOS!F122</f>
        <v>0</v>
      </c>
      <c r="AA46" s="364"/>
      <c r="AB46" s="364"/>
    </row>
    <row r="47" spans="1:28" ht="13.95" customHeight="1">
      <c r="A47" s="353"/>
      <c r="B47" s="353" t="s">
        <v>85</v>
      </c>
      <c r="C47" s="361">
        <v>7127.57</v>
      </c>
      <c r="D47" s="361" t="s">
        <v>88</v>
      </c>
      <c r="E47" s="361"/>
      <c r="F47" s="361">
        <v>8547.76</v>
      </c>
      <c r="G47" s="361" t="s">
        <v>88</v>
      </c>
      <c r="H47" s="361"/>
      <c r="I47" s="361">
        <v>3664.04</v>
      </c>
      <c r="J47" s="361" t="s">
        <v>88</v>
      </c>
      <c r="K47" s="361"/>
      <c r="L47" s="361">
        <v>4590.79</v>
      </c>
      <c r="M47" s="361" t="s">
        <v>88</v>
      </c>
      <c r="N47" s="361"/>
      <c r="O47" s="362">
        <v>550.94000000000005</v>
      </c>
      <c r="P47" s="362" t="s">
        <v>88</v>
      </c>
      <c r="Q47" s="362"/>
      <c r="R47" s="362">
        <v>823.04</v>
      </c>
      <c r="S47" s="362" t="s">
        <v>88</v>
      </c>
      <c r="T47" s="362"/>
      <c r="U47" s="361">
        <v>975.58</v>
      </c>
      <c r="V47" s="361" t="s">
        <v>88</v>
      </c>
      <c r="W47" s="361"/>
      <c r="X47" s="361">
        <v>976.6</v>
      </c>
      <c r="Y47" s="361" t="s">
        <v>88</v>
      </c>
    </row>
    <row r="48" spans="1:28" ht="13.95" customHeight="1">
      <c r="A48" s="353"/>
      <c r="B48" s="353" t="s">
        <v>86</v>
      </c>
      <c r="C48" s="361">
        <v>3890.13</v>
      </c>
      <c r="D48" s="361" t="s">
        <v>88</v>
      </c>
      <c r="E48" s="361"/>
      <c r="F48" s="361">
        <v>5348.95</v>
      </c>
      <c r="G48" s="361" t="s">
        <v>88</v>
      </c>
      <c r="H48" s="361"/>
      <c r="I48" s="361">
        <v>91.05</v>
      </c>
      <c r="J48" s="361" t="s">
        <v>88</v>
      </c>
      <c r="K48" s="361"/>
      <c r="L48" s="361">
        <v>122.78</v>
      </c>
      <c r="M48" s="361" t="s">
        <v>88</v>
      </c>
      <c r="N48" s="361"/>
      <c r="O48" s="362">
        <v>3126.48</v>
      </c>
      <c r="P48" s="362" t="s">
        <v>88</v>
      </c>
      <c r="Q48" s="362"/>
      <c r="R48" s="362">
        <v>4308.7700000000004</v>
      </c>
      <c r="S48" s="362" t="s">
        <v>88</v>
      </c>
      <c r="T48" s="362"/>
      <c r="U48" s="361">
        <v>166.92</v>
      </c>
      <c r="V48" s="361" t="s">
        <v>88</v>
      </c>
      <c r="W48" s="361"/>
      <c r="X48" s="361">
        <v>234.66</v>
      </c>
      <c r="Y48" s="361" t="s">
        <v>88</v>
      </c>
      <c r="Z48" s="363">
        <f>+[8]DATOS!F1004</f>
        <v>0</v>
      </c>
    </row>
    <row r="49" spans="1:26" ht="13.95" customHeight="1">
      <c r="A49" s="459" t="s">
        <v>37</v>
      </c>
      <c r="B49" s="459"/>
      <c r="C49" s="212">
        <v>493735</v>
      </c>
      <c r="D49" s="212" t="s">
        <v>88</v>
      </c>
      <c r="E49" s="212"/>
      <c r="F49" s="212">
        <v>576941</v>
      </c>
      <c r="G49" s="212" t="s">
        <v>25</v>
      </c>
      <c r="H49" s="365"/>
      <c r="I49" s="361">
        <v>242710</v>
      </c>
      <c r="J49" s="361" t="s">
        <v>88</v>
      </c>
      <c r="K49" s="213"/>
      <c r="L49" s="361">
        <v>277458</v>
      </c>
      <c r="M49" s="212" t="s">
        <v>25</v>
      </c>
      <c r="N49" s="365"/>
      <c r="O49" s="362">
        <v>114310</v>
      </c>
      <c r="P49" s="362" t="s">
        <v>88</v>
      </c>
      <c r="Q49" s="362"/>
      <c r="R49" s="362">
        <v>132130</v>
      </c>
      <c r="S49" s="212" t="s">
        <v>25</v>
      </c>
      <c r="T49" s="365"/>
      <c r="U49" s="361">
        <v>27880</v>
      </c>
      <c r="V49" s="361" t="s">
        <v>88</v>
      </c>
      <c r="W49" s="361"/>
      <c r="X49" s="361">
        <v>30587</v>
      </c>
      <c r="Y49" s="212" t="s">
        <v>25</v>
      </c>
    </row>
    <row r="50" spans="1:26" ht="13.95" customHeight="1">
      <c r="A50" s="353"/>
      <c r="B50" s="353" t="s">
        <v>85</v>
      </c>
      <c r="C50" s="361">
        <v>375471</v>
      </c>
      <c r="D50" s="361" t="s">
        <v>88</v>
      </c>
      <c r="E50" s="361"/>
      <c r="F50" s="361">
        <v>439879</v>
      </c>
      <c r="G50" s="212" t="s">
        <v>25</v>
      </c>
      <c r="H50" s="365"/>
      <c r="I50" s="361">
        <v>240955</v>
      </c>
      <c r="J50" s="361" t="s">
        <v>88</v>
      </c>
      <c r="K50" s="361"/>
      <c r="L50" s="361">
        <v>275643</v>
      </c>
      <c r="M50" s="212" t="s">
        <v>25</v>
      </c>
      <c r="N50" s="365"/>
      <c r="O50" s="362">
        <v>7021</v>
      </c>
      <c r="P50" s="362" t="s">
        <v>88</v>
      </c>
      <c r="Q50" s="362"/>
      <c r="R50" s="362">
        <v>8281</v>
      </c>
      <c r="S50" s="212" t="s">
        <v>25</v>
      </c>
      <c r="T50" s="365"/>
      <c r="U50" s="361">
        <v>26633</v>
      </c>
      <c r="V50" s="361" t="s">
        <v>88</v>
      </c>
      <c r="W50" s="361"/>
      <c r="X50" s="361">
        <v>28813</v>
      </c>
      <c r="Y50" s="212" t="s">
        <v>25</v>
      </c>
    </row>
    <row r="51" spans="1:26" ht="13.95" customHeight="1">
      <c r="A51" s="353"/>
      <c r="B51" s="353" t="s">
        <v>86</v>
      </c>
      <c r="C51" s="361">
        <v>118264</v>
      </c>
      <c r="D51" s="361" t="s">
        <v>88</v>
      </c>
      <c r="E51" s="361"/>
      <c r="F51" s="361">
        <v>137062</v>
      </c>
      <c r="G51" s="212" t="s">
        <v>25</v>
      </c>
      <c r="H51" s="365"/>
      <c r="I51" s="361">
        <v>1755</v>
      </c>
      <c r="J51" s="361" t="s">
        <v>88</v>
      </c>
      <c r="K51" s="361"/>
      <c r="L51" s="361">
        <v>1815</v>
      </c>
      <c r="M51" s="212" t="s">
        <v>25</v>
      </c>
      <c r="N51" s="365"/>
      <c r="O51" s="362">
        <v>107289</v>
      </c>
      <c r="P51" s="362" t="s">
        <v>88</v>
      </c>
      <c r="Q51" s="362"/>
      <c r="R51" s="362">
        <v>123849</v>
      </c>
      <c r="S51" s="212" t="s">
        <v>25</v>
      </c>
      <c r="T51" s="365"/>
      <c r="U51" s="361">
        <v>1247</v>
      </c>
      <c r="V51" s="361" t="s">
        <v>88</v>
      </c>
      <c r="W51" s="361"/>
      <c r="X51" s="361">
        <v>1774</v>
      </c>
      <c r="Y51" s="212" t="s">
        <v>25</v>
      </c>
      <c r="Z51" s="363">
        <f>+[8]DATOS!F1005</f>
        <v>0</v>
      </c>
    </row>
    <row r="52" spans="1:26" ht="13.95" customHeight="1">
      <c r="A52" s="459" t="s">
        <v>38</v>
      </c>
      <c r="B52" s="459"/>
      <c r="C52" s="212">
        <v>3725.42</v>
      </c>
      <c r="D52" s="212" t="s">
        <v>88</v>
      </c>
      <c r="E52" s="212"/>
      <c r="F52" s="212">
        <v>5613.03</v>
      </c>
      <c r="G52" s="212" t="s">
        <v>88</v>
      </c>
      <c r="H52" s="212"/>
      <c r="I52" s="361">
        <v>1777.11</v>
      </c>
      <c r="J52" s="361" t="s">
        <v>88</v>
      </c>
      <c r="K52" s="213"/>
      <c r="L52" s="361">
        <v>2280.63</v>
      </c>
      <c r="M52" s="361" t="s">
        <v>88</v>
      </c>
      <c r="N52" s="212"/>
      <c r="O52" s="362">
        <v>727.48</v>
      </c>
      <c r="P52" s="362" t="s">
        <v>88</v>
      </c>
      <c r="Q52" s="362"/>
      <c r="R52" s="362">
        <v>1935.97</v>
      </c>
      <c r="S52" s="362" t="s">
        <v>88</v>
      </c>
      <c r="T52" s="362"/>
      <c r="U52" s="361">
        <v>155.9</v>
      </c>
      <c r="V52" s="361" t="s">
        <v>88</v>
      </c>
      <c r="W52" s="361"/>
      <c r="X52" s="361">
        <v>197.4</v>
      </c>
      <c r="Y52" s="361" t="s">
        <v>88</v>
      </c>
      <c r="Z52" s="364"/>
    </row>
    <row r="53" spans="1:26" ht="13.95" customHeight="1">
      <c r="A53" s="353"/>
      <c r="B53" s="353" t="s">
        <v>85</v>
      </c>
      <c r="C53" s="361">
        <v>2920.57</v>
      </c>
      <c r="D53" s="361" t="s">
        <v>88</v>
      </c>
      <c r="E53" s="361"/>
      <c r="F53" s="361">
        <v>3560.26</v>
      </c>
      <c r="G53" s="361" t="s">
        <v>88</v>
      </c>
      <c r="H53" s="361"/>
      <c r="I53" s="361">
        <v>1755.8</v>
      </c>
      <c r="J53" s="361" t="s">
        <v>88</v>
      </c>
      <c r="K53" s="361"/>
      <c r="L53" s="361">
        <v>2261.58</v>
      </c>
      <c r="M53" s="361" t="s">
        <v>88</v>
      </c>
      <c r="N53" s="361"/>
      <c r="O53" s="362">
        <v>107.9</v>
      </c>
      <c r="P53" s="362" t="s">
        <v>88</v>
      </c>
      <c r="Q53" s="362"/>
      <c r="R53" s="362">
        <v>147.72</v>
      </c>
      <c r="S53" s="362" t="s">
        <v>88</v>
      </c>
      <c r="T53" s="362"/>
      <c r="U53" s="361">
        <v>117.56</v>
      </c>
      <c r="V53" s="361" t="s">
        <v>88</v>
      </c>
      <c r="W53" s="361"/>
      <c r="X53" s="361">
        <v>132.01</v>
      </c>
      <c r="Y53" s="361" t="s">
        <v>88</v>
      </c>
    </row>
    <row r="54" spans="1:26" ht="13.95" customHeight="1">
      <c r="A54" s="353"/>
      <c r="B54" s="353" t="s">
        <v>86</v>
      </c>
      <c r="C54" s="361">
        <v>804.85</v>
      </c>
      <c r="D54" s="361" t="s">
        <v>88</v>
      </c>
      <c r="E54" s="361"/>
      <c r="F54" s="361">
        <v>2052.77</v>
      </c>
      <c r="G54" s="361" t="s">
        <v>88</v>
      </c>
      <c r="H54" s="361"/>
      <c r="I54" s="361">
        <v>21.3</v>
      </c>
      <c r="J54" s="361" t="s">
        <v>88</v>
      </c>
      <c r="K54" s="361"/>
      <c r="L54" s="361">
        <v>19.05</v>
      </c>
      <c r="M54" s="361" t="s">
        <v>88</v>
      </c>
      <c r="N54" s="361"/>
      <c r="O54" s="362">
        <v>619.57000000000005</v>
      </c>
      <c r="P54" s="362" t="s">
        <v>88</v>
      </c>
      <c r="Q54" s="362"/>
      <c r="R54" s="362">
        <v>1788.24</v>
      </c>
      <c r="S54" s="362" t="s">
        <v>88</v>
      </c>
      <c r="T54" s="362"/>
      <c r="U54" s="361">
        <v>38.340000000000003</v>
      </c>
      <c r="V54" s="361" t="s">
        <v>88</v>
      </c>
      <c r="W54" s="361"/>
      <c r="X54" s="361">
        <v>65.39</v>
      </c>
      <c r="Y54" s="361" t="s">
        <v>88</v>
      </c>
      <c r="Z54" s="363">
        <f>+[8]DATOS!F1006</f>
        <v>0</v>
      </c>
    </row>
    <row r="55" spans="1:26" ht="13.95" customHeight="1">
      <c r="A55" s="459" t="s">
        <v>39</v>
      </c>
      <c r="B55" s="459"/>
      <c r="C55" s="212">
        <v>4368.8599999999997</v>
      </c>
      <c r="D55" s="212" t="s">
        <v>88</v>
      </c>
      <c r="E55" s="212"/>
      <c r="F55" s="212">
        <v>6709.88</v>
      </c>
      <c r="G55" s="212" t="s">
        <v>88</v>
      </c>
      <c r="H55" s="365"/>
      <c r="I55" s="361">
        <v>2026.59</v>
      </c>
      <c r="J55" s="361" t="s">
        <v>88</v>
      </c>
      <c r="K55" s="213"/>
      <c r="L55" s="361">
        <v>2788.68</v>
      </c>
      <c r="M55" s="212" t="s">
        <v>88</v>
      </c>
      <c r="N55" s="365"/>
      <c r="O55" s="362">
        <v>1198.1400000000001</v>
      </c>
      <c r="P55" s="362" t="s">
        <v>88</v>
      </c>
      <c r="Q55" s="362"/>
      <c r="R55" s="362">
        <v>2219.9699999999998</v>
      </c>
      <c r="S55" s="212" t="s">
        <v>88</v>
      </c>
      <c r="T55" s="365"/>
      <c r="U55" s="361">
        <v>380.87</v>
      </c>
      <c r="V55" s="361" t="s">
        <v>88</v>
      </c>
      <c r="W55" s="361"/>
      <c r="X55" s="361">
        <v>570.51</v>
      </c>
      <c r="Y55" s="212" t="s">
        <v>88</v>
      </c>
    </row>
    <row r="56" spans="1:26" ht="13.95" customHeight="1">
      <c r="A56" s="353"/>
      <c r="B56" s="353" t="s">
        <v>85</v>
      </c>
      <c r="C56" s="361">
        <v>3079.57</v>
      </c>
      <c r="D56" s="361" t="s">
        <v>88</v>
      </c>
      <c r="E56" s="361"/>
      <c r="F56" s="361">
        <v>4574.17</v>
      </c>
      <c r="G56" s="212" t="s">
        <v>88</v>
      </c>
      <c r="H56" s="365"/>
      <c r="I56" s="361">
        <v>1924.78</v>
      </c>
      <c r="J56" s="361" t="s">
        <v>88</v>
      </c>
      <c r="K56" s="361"/>
      <c r="L56" s="361">
        <v>2672.75</v>
      </c>
      <c r="M56" s="212" t="s">
        <v>88</v>
      </c>
      <c r="N56" s="365"/>
      <c r="O56" s="362">
        <v>244.57</v>
      </c>
      <c r="P56" s="362" t="s">
        <v>88</v>
      </c>
      <c r="Q56" s="362"/>
      <c r="R56" s="362">
        <v>545.45000000000005</v>
      </c>
      <c r="S56" s="212" t="s">
        <v>88</v>
      </c>
      <c r="T56" s="365"/>
      <c r="U56" s="361">
        <v>275.14</v>
      </c>
      <c r="V56" s="361" t="s">
        <v>88</v>
      </c>
      <c r="W56" s="361"/>
      <c r="X56" s="361">
        <v>414.42</v>
      </c>
      <c r="Y56" s="212" t="s">
        <v>88</v>
      </c>
    </row>
    <row r="57" spans="1:26" ht="13.95" customHeight="1">
      <c r="A57" s="353"/>
      <c r="B57" s="353" t="s">
        <v>86</v>
      </c>
      <c r="C57" s="361">
        <v>1289.28</v>
      </c>
      <c r="D57" s="361" t="s">
        <v>88</v>
      </c>
      <c r="E57" s="361"/>
      <c r="F57" s="361">
        <v>2135.6999999999998</v>
      </c>
      <c r="G57" s="212" t="s">
        <v>88</v>
      </c>
      <c r="H57" s="365"/>
      <c r="I57" s="361">
        <v>101.8</v>
      </c>
      <c r="J57" s="361" t="s">
        <v>88</v>
      </c>
      <c r="K57" s="361"/>
      <c r="L57" s="361">
        <v>115.94</v>
      </c>
      <c r="M57" s="212" t="s">
        <v>88</v>
      </c>
      <c r="N57" s="365"/>
      <c r="O57" s="362">
        <v>953.57</v>
      </c>
      <c r="P57" s="362" t="s">
        <v>88</v>
      </c>
      <c r="Q57" s="362"/>
      <c r="R57" s="362">
        <v>1674.53</v>
      </c>
      <c r="S57" s="212" t="s">
        <v>88</v>
      </c>
      <c r="T57" s="365"/>
      <c r="U57" s="361">
        <v>105.73</v>
      </c>
      <c r="V57" s="361" t="s">
        <v>88</v>
      </c>
      <c r="W57" s="361"/>
      <c r="X57" s="361">
        <v>156.09</v>
      </c>
      <c r="Y57" s="212" t="s">
        <v>88</v>
      </c>
      <c r="Z57" s="363"/>
    </row>
    <row r="58" spans="1:26" ht="13.95" customHeight="1">
      <c r="A58" s="459" t="s">
        <v>40</v>
      </c>
      <c r="B58" s="459"/>
      <c r="C58" s="212">
        <v>7034.15</v>
      </c>
      <c r="D58" s="212" t="s">
        <v>88</v>
      </c>
      <c r="E58" s="212"/>
      <c r="F58" s="212">
        <v>10955.62</v>
      </c>
      <c r="G58" s="212" t="s">
        <v>88</v>
      </c>
      <c r="H58" s="365"/>
      <c r="I58" s="361">
        <v>2901.85</v>
      </c>
      <c r="J58" s="361" t="s">
        <v>88</v>
      </c>
      <c r="K58" s="213"/>
      <c r="L58" s="361">
        <v>4297.1000000000004</v>
      </c>
      <c r="M58" s="212" t="s">
        <v>88</v>
      </c>
      <c r="N58" s="365"/>
      <c r="O58" s="362">
        <v>2138.41</v>
      </c>
      <c r="P58" s="362" t="s">
        <v>88</v>
      </c>
      <c r="Q58" s="362"/>
      <c r="R58" s="362">
        <v>3473.28</v>
      </c>
      <c r="S58" s="212" t="s">
        <v>88</v>
      </c>
      <c r="T58" s="365"/>
      <c r="U58" s="361">
        <v>630.14</v>
      </c>
      <c r="V58" s="361" t="s">
        <v>88</v>
      </c>
      <c r="W58" s="361"/>
      <c r="X58" s="361">
        <v>877.29</v>
      </c>
      <c r="Y58" s="212" t="s">
        <v>88</v>
      </c>
    </row>
    <row r="59" spans="1:26" ht="13.95" customHeight="1">
      <c r="A59" s="353"/>
      <c r="B59" s="353" t="s">
        <v>85</v>
      </c>
      <c r="C59" s="361">
        <v>4766.7700000000004</v>
      </c>
      <c r="D59" s="361" t="s">
        <v>88</v>
      </c>
      <c r="E59" s="361"/>
      <c r="F59" s="361">
        <v>7102.58</v>
      </c>
      <c r="G59" s="212" t="s">
        <v>88</v>
      </c>
      <c r="H59" s="365"/>
      <c r="I59" s="361">
        <v>2816.95</v>
      </c>
      <c r="J59" s="361" t="s">
        <v>88</v>
      </c>
      <c r="K59" s="361"/>
      <c r="L59" s="361">
        <v>4048.59</v>
      </c>
      <c r="M59" s="212" t="s">
        <v>88</v>
      </c>
      <c r="N59" s="365"/>
      <c r="O59" s="362">
        <v>357.91</v>
      </c>
      <c r="P59" s="362" t="s">
        <v>88</v>
      </c>
      <c r="Q59" s="362"/>
      <c r="R59" s="362">
        <v>559.19000000000005</v>
      </c>
      <c r="S59" s="212" t="s">
        <v>88</v>
      </c>
      <c r="T59" s="365"/>
      <c r="U59" s="361">
        <v>505.87</v>
      </c>
      <c r="V59" s="361" t="s">
        <v>88</v>
      </c>
      <c r="W59" s="361"/>
      <c r="X59" s="361">
        <v>664.94</v>
      </c>
      <c r="Y59" s="212" t="s">
        <v>88</v>
      </c>
    </row>
    <row r="60" spans="1:26" ht="13.95" customHeight="1">
      <c r="A60" s="353"/>
      <c r="B60" s="353" t="s">
        <v>86</v>
      </c>
      <c r="C60" s="361">
        <v>2267.38</v>
      </c>
      <c r="D60" s="361" t="s">
        <v>88</v>
      </c>
      <c r="E60" s="361"/>
      <c r="F60" s="361">
        <v>3853.04</v>
      </c>
      <c r="G60" s="212" t="s">
        <v>88</v>
      </c>
      <c r="H60" s="365"/>
      <c r="I60" s="361">
        <v>84.9</v>
      </c>
      <c r="J60" s="361" t="s">
        <v>88</v>
      </c>
      <c r="K60" s="361"/>
      <c r="L60" s="361">
        <v>248.51</v>
      </c>
      <c r="M60" s="212" t="s">
        <v>88</v>
      </c>
      <c r="N60" s="365"/>
      <c r="O60" s="362">
        <v>1780.49</v>
      </c>
      <c r="P60" s="362" t="s">
        <v>88</v>
      </c>
      <c r="Q60" s="362"/>
      <c r="R60" s="362">
        <v>2914.09</v>
      </c>
      <c r="S60" s="212" t="s">
        <v>88</v>
      </c>
      <c r="T60" s="365"/>
      <c r="U60" s="361">
        <v>124.27</v>
      </c>
      <c r="V60" s="361" t="s">
        <v>88</v>
      </c>
      <c r="W60" s="361"/>
      <c r="X60" s="361">
        <v>212.35</v>
      </c>
      <c r="Y60" s="212" t="s">
        <v>88</v>
      </c>
      <c r="Z60" s="363"/>
    </row>
    <row r="61" spans="1:26" ht="13.95" customHeight="1">
      <c r="A61" s="459" t="s">
        <v>41</v>
      </c>
      <c r="B61" s="459"/>
      <c r="C61" s="212">
        <v>12646.95</v>
      </c>
      <c r="D61" s="212" t="s">
        <v>88</v>
      </c>
      <c r="E61" s="212"/>
      <c r="F61" s="212">
        <v>16764.09</v>
      </c>
      <c r="G61" s="212" t="s">
        <v>88</v>
      </c>
      <c r="H61" s="212"/>
      <c r="I61" s="361">
        <v>4152.4399999999996</v>
      </c>
      <c r="J61" s="361" t="s">
        <v>88</v>
      </c>
      <c r="K61" s="213"/>
      <c r="L61" s="361">
        <v>5608.61</v>
      </c>
      <c r="M61" s="361" t="s">
        <v>88</v>
      </c>
      <c r="N61" s="212"/>
      <c r="O61" s="362">
        <v>3295.13</v>
      </c>
      <c r="P61" s="362" t="s">
        <v>88</v>
      </c>
      <c r="Q61" s="362"/>
      <c r="R61" s="362">
        <v>4709.68</v>
      </c>
      <c r="S61" s="362" t="s">
        <v>88</v>
      </c>
      <c r="T61" s="362"/>
      <c r="U61" s="361">
        <v>1520.61</v>
      </c>
      <c r="V61" s="361" t="s">
        <v>88</v>
      </c>
      <c r="W61" s="361"/>
      <c r="X61" s="361">
        <v>1874.23</v>
      </c>
      <c r="Y61" s="361" t="s">
        <v>88</v>
      </c>
    </row>
    <row r="62" spans="1:26" ht="13.95" customHeight="1">
      <c r="A62" s="353"/>
      <c r="B62" s="353" t="s">
        <v>85</v>
      </c>
      <c r="C62" s="361">
        <v>8598.16</v>
      </c>
      <c r="D62" s="361" t="s">
        <v>88</v>
      </c>
      <c r="E62" s="361"/>
      <c r="F62" s="361">
        <v>11171.32</v>
      </c>
      <c r="G62" s="361" t="s">
        <v>88</v>
      </c>
      <c r="H62" s="361"/>
      <c r="I62" s="361">
        <v>4144.6000000000004</v>
      </c>
      <c r="J62" s="361" t="s">
        <v>88</v>
      </c>
      <c r="K62" s="361"/>
      <c r="L62" s="361">
        <v>5597.08</v>
      </c>
      <c r="M62" s="361" t="s">
        <v>88</v>
      </c>
      <c r="N62" s="361"/>
      <c r="O62" s="362">
        <v>719.99</v>
      </c>
      <c r="P62" s="362" t="s">
        <v>88</v>
      </c>
      <c r="Q62" s="362"/>
      <c r="R62" s="362">
        <v>1206.92</v>
      </c>
      <c r="S62" s="362" t="s">
        <v>88</v>
      </c>
      <c r="T62" s="362"/>
      <c r="U62" s="361">
        <v>805.93</v>
      </c>
      <c r="V62" s="361" t="s">
        <v>88</v>
      </c>
      <c r="W62" s="361"/>
      <c r="X62" s="361">
        <v>907.78</v>
      </c>
      <c r="Y62" s="361" t="s">
        <v>88</v>
      </c>
    </row>
    <row r="63" spans="1:26" ht="13.95" customHeight="1">
      <c r="A63" s="353"/>
      <c r="B63" s="353" t="s">
        <v>86</v>
      </c>
      <c r="C63" s="361">
        <v>4048.79</v>
      </c>
      <c r="D63" s="361" t="s">
        <v>88</v>
      </c>
      <c r="E63" s="361"/>
      <c r="F63" s="361">
        <v>5592.77</v>
      </c>
      <c r="G63" s="361" t="s">
        <v>88</v>
      </c>
      <c r="H63" s="361"/>
      <c r="I63" s="361">
        <v>7.84</v>
      </c>
      <c r="J63" s="361" t="s">
        <v>88</v>
      </c>
      <c r="K63" s="361"/>
      <c r="L63" s="361">
        <v>11.53</v>
      </c>
      <c r="M63" s="361" t="s">
        <v>88</v>
      </c>
      <c r="N63" s="361"/>
      <c r="O63" s="362">
        <v>2575.14</v>
      </c>
      <c r="P63" s="362" t="s">
        <v>88</v>
      </c>
      <c r="Q63" s="362"/>
      <c r="R63" s="362">
        <v>3502.76</v>
      </c>
      <c r="S63" s="362" t="s">
        <v>88</v>
      </c>
      <c r="T63" s="362"/>
      <c r="U63" s="361">
        <v>714.69</v>
      </c>
      <c r="V63" s="361" t="s">
        <v>88</v>
      </c>
      <c r="W63" s="361"/>
      <c r="X63" s="361">
        <v>966.46</v>
      </c>
      <c r="Y63" s="361" t="s">
        <v>88</v>
      </c>
      <c r="Z63" s="363">
        <f>+[8]DATOS!F1009</f>
        <v>0</v>
      </c>
    </row>
    <row r="64" spans="1:26" ht="13.95" customHeight="1">
      <c r="A64" s="459" t="s">
        <v>42</v>
      </c>
      <c r="B64" s="459"/>
      <c r="C64" s="212">
        <v>23565.37</v>
      </c>
      <c r="D64" s="214" t="s">
        <v>88</v>
      </c>
      <c r="E64" s="212"/>
      <c r="F64" s="212">
        <v>27649.3</v>
      </c>
      <c r="G64" s="212" t="s">
        <v>88</v>
      </c>
      <c r="H64" s="212"/>
      <c r="I64" s="361">
        <v>10346.64</v>
      </c>
      <c r="J64" s="214" t="s">
        <v>88</v>
      </c>
      <c r="K64" s="213"/>
      <c r="L64" s="361">
        <v>12171.33</v>
      </c>
      <c r="M64" s="212" t="s">
        <v>88</v>
      </c>
      <c r="N64" s="212"/>
      <c r="O64" s="362">
        <v>6588.35</v>
      </c>
      <c r="P64" s="214" t="s">
        <v>88</v>
      </c>
      <c r="Q64" s="362"/>
      <c r="R64" s="362">
        <v>8673.66</v>
      </c>
      <c r="S64" s="212" t="s">
        <v>88</v>
      </c>
      <c r="T64" s="362"/>
      <c r="U64" s="361">
        <v>1396.56</v>
      </c>
      <c r="V64" s="214" t="s">
        <v>88</v>
      </c>
      <c r="W64" s="361"/>
      <c r="X64" s="361">
        <v>1387.61</v>
      </c>
      <c r="Y64" s="212" t="s">
        <v>88</v>
      </c>
    </row>
    <row r="65" spans="1:26" ht="13.95" customHeight="1">
      <c r="A65" s="353"/>
      <c r="B65" s="353" t="s">
        <v>85</v>
      </c>
      <c r="C65" s="361">
        <v>15141.01</v>
      </c>
      <c r="D65" s="214" t="s">
        <v>88</v>
      </c>
      <c r="E65" s="361"/>
      <c r="F65" s="361">
        <v>17223.099999999999</v>
      </c>
      <c r="G65" s="212" t="s">
        <v>88</v>
      </c>
      <c r="H65" s="361"/>
      <c r="I65" s="361">
        <v>9767.77</v>
      </c>
      <c r="J65" s="214" t="s">
        <v>88</v>
      </c>
      <c r="K65" s="361"/>
      <c r="L65" s="361">
        <v>11403.42</v>
      </c>
      <c r="M65" s="212" t="s">
        <v>88</v>
      </c>
      <c r="N65" s="361"/>
      <c r="O65" s="362">
        <v>719.88</v>
      </c>
      <c r="P65" s="214" t="s">
        <v>88</v>
      </c>
      <c r="Q65" s="362"/>
      <c r="R65" s="362">
        <v>1034.8</v>
      </c>
      <c r="S65" s="212" t="s">
        <v>88</v>
      </c>
      <c r="T65" s="362"/>
      <c r="U65" s="361">
        <v>1150.42</v>
      </c>
      <c r="V65" s="214" t="s">
        <v>88</v>
      </c>
      <c r="W65" s="361"/>
      <c r="X65" s="361">
        <v>1097.82</v>
      </c>
      <c r="Y65" s="212" t="s">
        <v>88</v>
      </c>
    </row>
    <row r="66" spans="1:26" ht="13.95" customHeight="1">
      <c r="A66" s="353"/>
      <c r="B66" s="353" t="s">
        <v>86</v>
      </c>
      <c r="C66" s="361">
        <v>8424.36</v>
      </c>
      <c r="D66" s="214" t="s">
        <v>88</v>
      </c>
      <c r="E66" s="361"/>
      <c r="F66" s="361">
        <v>10426.200000000001</v>
      </c>
      <c r="G66" s="212" t="s">
        <v>88</v>
      </c>
      <c r="H66" s="361"/>
      <c r="I66" s="361">
        <v>578.86</v>
      </c>
      <c r="J66" s="214" t="s">
        <v>88</v>
      </c>
      <c r="K66" s="361"/>
      <c r="L66" s="361">
        <v>767.91</v>
      </c>
      <c r="M66" s="212" t="s">
        <v>88</v>
      </c>
      <c r="N66" s="361"/>
      <c r="O66" s="362">
        <v>5868.47</v>
      </c>
      <c r="P66" s="214" t="s">
        <v>88</v>
      </c>
      <c r="Q66" s="362"/>
      <c r="R66" s="362">
        <v>7638.86</v>
      </c>
      <c r="S66" s="212" t="s">
        <v>88</v>
      </c>
      <c r="T66" s="362"/>
      <c r="U66" s="361">
        <v>246.14</v>
      </c>
      <c r="V66" s="214" t="s">
        <v>88</v>
      </c>
      <c r="W66" s="361"/>
      <c r="X66" s="361">
        <v>289.79000000000002</v>
      </c>
      <c r="Y66" s="212" t="s">
        <v>88</v>
      </c>
      <c r="Z66" s="363">
        <f>+[8]DATOS!F1010</f>
        <v>0</v>
      </c>
    </row>
    <row r="67" spans="1:26" ht="13.95" customHeight="1">
      <c r="A67" s="459" t="s">
        <v>43</v>
      </c>
      <c r="B67" s="459"/>
      <c r="C67" s="212">
        <v>1926.26</v>
      </c>
      <c r="D67" s="212" t="s">
        <v>88</v>
      </c>
      <c r="E67" s="212"/>
      <c r="F67" s="212">
        <v>2607.2399999999998</v>
      </c>
      <c r="G67" s="212" t="s">
        <v>88</v>
      </c>
      <c r="H67" s="212"/>
      <c r="I67" s="361">
        <v>852.77</v>
      </c>
      <c r="J67" s="361" t="s">
        <v>88</v>
      </c>
      <c r="K67" s="213"/>
      <c r="L67" s="361">
        <v>1086.74</v>
      </c>
      <c r="M67" s="361" t="s">
        <v>88</v>
      </c>
      <c r="N67" s="212"/>
      <c r="O67" s="362">
        <v>663.3</v>
      </c>
      <c r="P67" s="362" t="s">
        <v>88</v>
      </c>
      <c r="Q67" s="362"/>
      <c r="R67" s="362">
        <v>875.69</v>
      </c>
      <c r="S67" s="362" t="s">
        <v>88</v>
      </c>
      <c r="T67" s="362"/>
      <c r="U67" s="361">
        <v>77.88</v>
      </c>
      <c r="V67" s="361" t="s">
        <v>88</v>
      </c>
      <c r="W67" s="361"/>
      <c r="X67" s="361">
        <v>103.37</v>
      </c>
      <c r="Y67" s="361" t="s">
        <v>88</v>
      </c>
    </row>
    <row r="68" spans="1:26" ht="13.95" customHeight="1">
      <c r="A68" s="353"/>
      <c r="B68" s="353" t="s">
        <v>85</v>
      </c>
      <c r="C68" s="361">
        <v>1158.3900000000001</v>
      </c>
      <c r="D68" s="361" t="s">
        <v>88</v>
      </c>
      <c r="E68" s="361"/>
      <c r="F68" s="361">
        <v>1501.74</v>
      </c>
      <c r="G68" s="361" t="s">
        <v>88</v>
      </c>
      <c r="H68" s="361"/>
      <c r="I68" s="361">
        <v>732.55</v>
      </c>
      <c r="J68" s="361" t="s">
        <v>88</v>
      </c>
      <c r="K68" s="361"/>
      <c r="L68" s="361">
        <v>899.13</v>
      </c>
      <c r="M68" s="361" t="s">
        <v>88</v>
      </c>
      <c r="N68" s="361"/>
      <c r="O68" s="362">
        <v>124.29</v>
      </c>
      <c r="P68" s="362" t="s">
        <v>88</v>
      </c>
      <c r="Q68" s="362"/>
      <c r="R68" s="362">
        <v>134.28</v>
      </c>
      <c r="S68" s="362" t="s">
        <v>88</v>
      </c>
      <c r="T68" s="362"/>
      <c r="U68" s="361">
        <v>45.21</v>
      </c>
      <c r="V68" s="361" t="s">
        <v>88</v>
      </c>
      <c r="W68" s="361"/>
      <c r="X68" s="361">
        <v>57.38</v>
      </c>
      <c r="Y68" s="361" t="s">
        <v>88</v>
      </c>
    </row>
    <row r="69" spans="1:26" ht="13.95" customHeight="1">
      <c r="A69" s="353"/>
      <c r="B69" s="353" t="s">
        <v>86</v>
      </c>
      <c r="C69" s="361">
        <v>767.87</v>
      </c>
      <c r="D69" s="361" t="s">
        <v>88</v>
      </c>
      <c r="E69" s="361"/>
      <c r="F69" s="361">
        <v>1105.5</v>
      </c>
      <c r="G69" s="361" t="s">
        <v>88</v>
      </c>
      <c r="H69" s="361"/>
      <c r="I69" s="361">
        <v>120.22</v>
      </c>
      <c r="J69" s="361" t="s">
        <v>88</v>
      </c>
      <c r="K69" s="361"/>
      <c r="L69" s="361">
        <v>187.61</v>
      </c>
      <c r="M69" s="361" t="s">
        <v>88</v>
      </c>
      <c r="N69" s="361"/>
      <c r="O69" s="362">
        <v>539.01</v>
      </c>
      <c r="P69" s="362" t="s">
        <v>88</v>
      </c>
      <c r="Q69" s="362"/>
      <c r="R69" s="362">
        <v>741.42</v>
      </c>
      <c r="S69" s="362" t="s">
        <v>88</v>
      </c>
      <c r="T69" s="362"/>
      <c r="U69" s="361">
        <v>32.659999999999997</v>
      </c>
      <c r="V69" s="361" t="s">
        <v>88</v>
      </c>
      <c r="W69" s="361"/>
      <c r="X69" s="361">
        <v>45.99</v>
      </c>
      <c r="Y69" s="361" t="s">
        <v>88</v>
      </c>
      <c r="Z69" s="363">
        <f>+[8]DATOS!F1011</f>
        <v>0</v>
      </c>
    </row>
    <row r="70" spans="1:26" ht="13.95" customHeight="1">
      <c r="A70" s="459" t="s">
        <v>44</v>
      </c>
      <c r="B70" s="459"/>
      <c r="C70" s="212">
        <v>209726</v>
      </c>
      <c r="D70" s="212" t="s">
        <v>88</v>
      </c>
      <c r="E70" s="212"/>
      <c r="F70" s="212">
        <v>251948</v>
      </c>
      <c r="G70" s="212" t="s">
        <v>88</v>
      </c>
      <c r="H70" s="365"/>
      <c r="I70" s="361">
        <v>80065</v>
      </c>
      <c r="J70" s="361" t="s">
        <v>88</v>
      </c>
      <c r="K70" s="213"/>
      <c r="L70" s="361">
        <v>96223</v>
      </c>
      <c r="M70" s="361" t="s">
        <v>88</v>
      </c>
      <c r="N70" s="365"/>
      <c r="O70" s="362">
        <v>72064</v>
      </c>
      <c r="P70" s="362" t="s">
        <v>88</v>
      </c>
      <c r="Q70" s="362"/>
      <c r="R70" s="362">
        <v>92440</v>
      </c>
      <c r="S70" s="362" t="s">
        <v>88</v>
      </c>
      <c r="T70" s="365"/>
      <c r="U70" s="361">
        <v>19368</v>
      </c>
      <c r="V70" s="361" t="s">
        <v>88</v>
      </c>
      <c r="W70" s="361"/>
      <c r="X70" s="361">
        <v>21767</v>
      </c>
      <c r="Y70" s="361" t="s">
        <v>88</v>
      </c>
    </row>
    <row r="71" spans="1:26" ht="13.95" customHeight="1">
      <c r="A71" s="353"/>
      <c r="B71" s="353" t="s">
        <v>85</v>
      </c>
      <c r="C71" s="361">
        <v>131697</v>
      </c>
      <c r="D71" s="361" t="s">
        <v>88</v>
      </c>
      <c r="E71" s="361"/>
      <c r="F71" s="361">
        <v>154020</v>
      </c>
      <c r="G71" s="361" t="s">
        <v>88</v>
      </c>
      <c r="H71" s="365"/>
      <c r="I71" s="361">
        <v>73299</v>
      </c>
      <c r="J71" s="361" t="s">
        <v>88</v>
      </c>
      <c r="K71" s="361"/>
      <c r="L71" s="361">
        <v>86447</v>
      </c>
      <c r="M71" s="361" t="s">
        <v>88</v>
      </c>
      <c r="N71" s="365"/>
      <c r="O71" s="362">
        <v>14895</v>
      </c>
      <c r="P71" s="362" t="s">
        <v>88</v>
      </c>
      <c r="Q71" s="362"/>
      <c r="R71" s="362">
        <v>21317</v>
      </c>
      <c r="S71" s="362" t="s">
        <v>88</v>
      </c>
      <c r="T71" s="365"/>
      <c r="U71" s="361">
        <v>13488</v>
      </c>
      <c r="V71" s="361" t="s">
        <v>88</v>
      </c>
      <c r="W71" s="361"/>
      <c r="X71" s="361">
        <v>15319</v>
      </c>
      <c r="Y71" s="361" t="s">
        <v>88</v>
      </c>
    </row>
    <row r="72" spans="1:26" ht="13.95" customHeight="1">
      <c r="A72" s="353"/>
      <c r="B72" s="353" t="s">
        <v>86</v>
      </c>
      <c r="C72" s="361">
        <v>78029</v>
      </c>
      <c r="D72" s="361" t="s">
        <v>88</v>
      </c>
      <c r="E72" s="361"/>
      <c r="F72" s="361">
        <v>97928</v>
      </c>
      <c r="G72" s="361" t="s">
        <v>88</v>
      </c>
      <c r="H72" s="365"/>
      <c r="I72" s="361">
        <v>6766</v>
      </c>
      <c r="J72" s="361" t="s">
        <v>88</v>
      </c>
      <c r="K72" s="361"/>
      <c r="L72" s="361">
        <v>9776</v>
      </c>
      <c r="M72" s="361" t="s">
        <v>88</v>
      </c>
      <c r="N72" s="365"/>
      <c r="O72" s="362">
        <v>57169</v>
      </c>
      <c r="P72" s="362" t="s">
        <v>88</v>
      </c>
      <c r="Q72" s="362"/>
      <c r="R72" s="362">
        <v>71123</v>
      </c>
      <c r="S72" s="362" t="s">
        <v>88</v>
      </c>
      <c r="T72" s="365"/>
      <c r="U72" s="361">
        <v>5880</v>
      </c>
      <c r="V72" s="361" t="s">
        <v>88</v>
      </c>
      <c r="W72" s="361"/>
      <c r="X72" s="361">
        <v>6448</v>
      </c>
      <c r="Y72" s="361" t="s">
        <v>88</v>
      </c>
      <c r="Z72" s="363"/>
    </row>
    <row r="73" spans="1:26" ht="13.95" customHeight="1">
      <c r="A73" s="459" t="s">
        <v>45</v>
      </c>
      <c r="B73" s="459"/>
      <c r="C73" s="212">
        <v>109111.72</v>
      </c>
      <c r="D73" s="212" t="s">
        <v>88</v>
      </c>
      <c r="E73" s="212"/>
      <c r="F73" s="212">
        <v>132643.48000000001</v>
      </c>
      <c r="G73" s="212" t="s">
        <v>88</v>
      </c>
      <c r="H73" s="212"/>
      <c r="I73" s="361">
        <v>48519.25</v>
      </c>
      <c r="J73" s="361" t="s">
        <v>88</v>
      </c>
      <c r="K73" s="213"/>
      <c r="L73" s="361">
        <v>59101.26</v>
      </c>
      <c r="M73" s="361" t="s">
        <v>88</v>
      </c>
      <c r="N73" s="212"/>
      <c r="O73" s="362">
        <v>28894.52</v>
      </c>
      <c r="P73" s="362" t="s">
        <v>88</v>
      </c>
      <c r="Q73" s="362"/>
      <c r="R73" s="362">
        <v>37409.5</v>
      </c>
      <c r="S73" s="362" t="s">
        <v>88</v>
      </c>
      <c r="T73" s="212"/>
      <c r="U73" s="361">
        <v>6881.11</v>
      </c>
      <c r="V73" s="361" t="s">
        <v>88</v>
      </c>
      <c r="W73" s="361"/>
      <c r="X73" s="361">
        <v>7061.48</v>
      </c>
      <c r="Y73" s="361" t="s">
        <v>88</v>
      </c>
    </row>
    <row r="74" spans="1:26" ht="13.95" customHeight="1">
      <c r="A74" s="353"/>
      <c r="B74" s="353" t="s">
        <v>85</v>
      </c>
      <c r="C74" s="361">
        <v>73715.33</v>
      </c>
      <c r="D74" s="361" t="s">
        <v>88</v>
      </c>
      <c r="E74" s="361"/>
      <c r="F74" s="361">
        <v>87253.17</v>
      </c>
      <c r="G74" s="361" t="s">
        <v>88</v>
      </c>
      <c r="H74" s="361"/>
      <c r="I74" s="361">
        <v>45854.89</v>
      </c>
      <c r="J74" s="361" t="s">
        <v>88</v>
      </c>
      <c r="K74" s="361"/>
      <c r="L74" s="361">
        <v>55875.7</v>
      </c>
      <c r="M74" s="361" t="s">
        <v>88</v>
      </c>
      <c r="N74" s="361"/>
      <c r="O74" s="362">
        <v>4063.61</v>
      </c>
      <c r="P74" s="362" t="s">
        <v>88</v>
      </c>
      <c r="Q74" s="362"/>
      <c r="R74" s="362">
        <v>5369.66</v>
      </c>
      <c r="S74" s="362" t="s">
        <v>88</v>
      </c>
      <c r="T74" s="361"/>
      <c r="U74" s="361">
        <v>4904.7299999999996</v>
      </c>
      <c r="V74" s="361" t="s">
        <v>88</v>
      </c>
      <c r="W74" s="361"/>
      <c r="X74" s="361">
        <v>4605.6099999999997</v>
      </c>
      <c r="Y74" s="361" t="s">
        <v>88</v>
      </c>
    </row>
    <row r="75" spans="1:26" ht="13.95" customHeight="1">
      <c r="A75" s="353"/>
      <c r="B75" s="353" t="s">
        <v>86</v>
      </c>
      <c r="C75" s="361">
        <v>35396.379999999997</v>
      </c>
      <c r="D75" s="361" t="s">
        <v>88</v>
      </c>
      <c r="E75" s="361"/>
      <c r="F75" s="361">
        <v>45390.31</v>
      </c>
      <c r="G75" s="361" t="s">
        <v>88</v>
      </c>
      <c r="H75" s="361"/>
      <c r="I75" s="361">
        <v>2664.36</v>
      </c>
      <c r="J75" s="361" t="s">
        <v>88</v>
      </c>
      <c r="K75" s="361"/>
      <c r="L75" s="361">
        <v>3225.56</v>
      </c>
      <c r="M75" s="361" t="s">
        <v>88</v>
      </c>
      <c r="N75" s="361"/>
      <c r="O75" s="362">
        <v>24830.91</v>
      </c>
      <c r="P75" s="362" t="s">
        <v>88</v>
      </c>
      <c r="Q75" s="362"/>
      <c r="R75" s="362">
        <v>32039.84</v>
      </c>
      <c r="S75" s="362" t="s">
        <v>88</v>
      </c>
      <c r="T75" s="361"/>
      <c r="U75" s="361">
        <v>1976.38</v>
      </c>
      <c r="V75" s="361" t="s">
        <v>88</v>
      </c>
      <c r="W75" s="361"/>
      <c r="X75" s="361">
        <v>2455.87</v>
      </c>
      <c r="Y75" s="361" t="s">
        <v>88</v>
      </c>
      <c r="Z75" s="363"/>
    </row>
    <row r="76" spans="1:26" ht="13.95" customHeight="1">
      <c r="A76" s="459" t="s">
        <v>46</v>
      </c>
      <c r="B76" s="459"/>
      <c r="C76" s="212">
        <v>95430.42</v>
      </c>
      <c r="D76" s="212" t="s">
        <v>88</v>
      </c>
      <c r="E76" s="212"/>
      <c r="F76" s="362">
        <v>136178.37</v>
      </c>
      <c r="G76" s="212" t="s">
        <v>88</v>
      </c>
      <c r="H76" s="365"/>
      <c r="I76" s="361">
        <v>45255.29</v>
      </c>
      <c r="J76" s="361" t="s">
        <v>88</v>
      </c>
      <c r="K76" s="213"/>
      <c r="L76" s="362">
        <v>60956.87</v>
      </c>
      <c r="M76" s="361" t="s">
        <v>88</v>
      </c>
      <c r="N76" s="365"/>
      <c r="O76" s="362">
        <v>21024.11</v>
      </c>
      <c r="P76" s="362" t="s">
        <v>88</v>
      </c>
      <c r="Q76" s="362"/>
      <c r="R76" s="362">
        <v>35000.29</v>
      </c>
      <c r="S76" s="362" t="s">
        <v>88</v>
      </c>
      <c r="T76" s="365"/>
      <c r="U76" s="361">
        <v>6506.99</v>
      </c>
      <c r="V76" s="361" t="s">
        <v>88</v>
      </c>
      <c r="W76" s="361"/>
      <c r="X76" s="361">
        <v>6358.59</v>
      </c>
      <c r="Y76" s="361" t="s">
        <v>88</v>
      </c>
    </row>
    <row r="77" spans="1:26" ht="13.95" customHeight="1">
      <c r="A77" s="353"/>
      <c r="B77" s="353" t="s">
        <v>85</v>
      </c>
      <c r="C77" s="361">
        <v>74530.399999999994</v>
      </c>
      <c r="D77" s="361" t="s">
        <v>88</v>
      </c>
      <c r="E77" s="361"/>
      <c r="F77" s="362">
        <v>99252.800000000003</v>
      </c>
      <c r="G77" s="361" t="s">
        <v>88</v>
      </c>
      <c r="H77" s="365"/>
      <c r="I77" s="361">
        <v>45085.02</v>
      </c>
      <c r="J77" s="361" t="s">
        <v>88</v>
      </c>
      <c r="K77" s="361"/>
      <c r="L77" s="362">
        <v>60630.92</v>
      </c>
      <c r="M77" s="361" t="s">
        <v>88</v>
      </c>
      <c r="N77" s="365"/>
      <c r="O77" s="362">
        <v>4603.8</v>
      </c>
      <c r="P77" s="362" t="s">
        <v>88</v>
      </c>
      <c r="Q77" s="362"/>
      <c r="R77" s="362">
        <v>6320.63</v>
      </c>
      <c r="S77" s="362" t="s">
        <v>88</v>
      </c>
      <c r="T77" s="365"/>
      <c r="U77" s="361">
        <v>5869.49</v>
      </c>
      <c r="V77" s="361" t="s">
        <v>88</v>
      </c>
      <c r="W77" s="361"/>
      <c r="X77" s="361">
        <v>5757.56</v>
      </c>
      <c r="Y77" s="361" t="s">
        <v>88</v>
      </c>
    </row>
    <row r="78" spans="1:26" ht="13.95" customHeight="1">
      <c r="A78" s="353"/>
      <c r="B78" s="353" t="s">
        <v>86</v>
      </c>
      <c r="C78" s="361">
        <v>20900.02</v>
      </c>
      <c r="D78" s="361" t="s">
        <v>88</v>
      </c>
      <c r="E78" s="361"/>
      <c r="F78" s="362">
        <v>36925.57</v>
      </c>
      <c r="G78" s="361" t="s">
        <v>88</v>
      </c>
      <c r="H78" s="365"/>
      <c r="I78" s="361">
        <v>170.26</v>
      </c>
      <c r="J78" s="361" t="s">
        <v>88</v>
      </c>
      <c r="K78" s="361"/>
      <c r="L78" s="366">
        <v>325.94</v>
      </c>
      <c r="M78" s="361" t="s">
        <v>88</v>
      </c>
      <c r="N78" s="365"/>
      <c r="O78" s="362">
        <v>16420.3</v>
      </c>
      <c r="P78" s="362" t="s">
        <v>88</v>
      </c>
      <c r="Q78" s="362"/>
      <c r="R78" s="362">
        <v>28679.67</v>
      </c>
      <c r="S78" s="362" t="s">
        <v>88</v>
      </c>
      <c r="T78" s="365"/>
      <c r="U78" s="361">
        <v>637.51</v>
      </c>
      <c r="V78" s="361" t="s">
        <v>88</v>
      </c>
      <c r="W78" s="361"/>
      <c r="X78" s="361">
        <v>601.03</v>
      </c>
      <c r="Y78" s="361" t="s">
        <v>88</v>
      </c>
      <c r="Z78" s="363"/>
    </row>
    <row r="79" spans="1:26" ht="13.95" customHeight="1">
      <c r="A79" s="459" t="s">
        <v>47</v>
      </c>
      <c r="B79" s="459"/>
      <c r="C79" s="212">
        <v>47407.89</v>
      </c>
      <c r="D79" s="212" t="s">
        <v>88</v>
      </c>
      <c r="E79" s="212"/>
      <c r="F79" s="212">
        <v>57747.89</v>
      </c>
      <c r="G79" s="212" t="s">
        <v>88</v>
      </c>
      <c r="H79" s="212"/>
      <c r="I79" s="361">
        <v>23741.68</v>
      </c>
      <c r="J79" s="361" t="s">
        <v>88</v>
      </c>
      <c r="K79" s="213"/>
      <c r="L79" s="361">
        <v>27420.33</v>
      </c>
      <c r="M79" s="361" t="s">
        <v>88</v>
      </c>
      <c r="N79" s="361"/>
      <c r="O79" s="362">
        <v>12396.32</v>
      </c>
      <c r="P79" s="362" t="s">
        <v>88</v>
      </c>
      <c r="Q79" s="362"/>
      <c r="R79" s="362">
        <v>16574.3</v>
      </c>
      <c r="S79" s="362" t="s">
        <v>88</v>
      </c>
      <c r="T79" s="362"/>
      <c r="U79" s="361">
        <v>3331.66</v>
      </c>
      <c r="V79" s="361" t="s">
        <v>88</v>
      </c>
      <c r="W79" s="361"/>
      <c r="X79" s="361">
        <v>3860.56</v>
      </c>
      <c r="Y79" s="361" t="s">
        <v>88</v>
      </c>
    </row>
    <row r="80" spans="1:26" ht="13.95" customHeight="1">
      <c r="A80" s="353"/>
      <c r="B80" s="353" t="s">
        <v>85</v>
      </c>
      <c r="C80" s="361">
        <v>33932.300000000003</v>
      </c>
      <c r="D80" s="361" t="s">
        <v>88</v>
      </c>
      <c r="E80" s="361"/>
      <c r="F80" s="361">
        <v>40120.71</v>
      </c>
      <c r="G80" s="361" t="s">
        <v>88</v>
      </c>
      <c r="H80" s="361"/>
      <c r="I80" s="361">
        <v>22978.82</v>
      </c>
      <c r="J80" s="361" t="s">
        <v>88</v>
      </c>
      <c r="K80" s="361"/>
      <c r="L80" s="361">
        <v>26359.3</v>
      </c>
      <c r="M80" s="361" t="s">
        <v>88</v>
      </c>
      <c r="N80" s="361"/>
      <c r="O80" s="362">
        <v>807.21</v>
      </c>
      <c r="P80" s="362" t="s">
        <v>88</v>
      </c>
      <c r="Q80" s="362"/>
      <c r="R80" s="362">
        <v>1451.78</v>
      </c>
      <c r="S80" s="362" t="s">
        <v>88</v>
      </c>
      <c r="T80" s="362"/>
      <c r="U80" s="361">
        <v>3089.08</v>
      </c>
      <c r="V80" s="361" t="s">
        <v>88</v>
      </c>
      <c r="W80" s="361"/>
      <c r="X80" s="361">
        <v>3543.99</v>
      </c>
      <c r="Y80" s="361" t="s">
        <v>88</v>
      </c>
    </row>
    <row r="81" spans="1:26" ht="13.95" customHeight="1">
      <c r="A81" s="353"/>
      <c r="B81" s="353" t="s">
        <v>86</v>
      </c>
      <c r="C81" s="361">
        <v>13475.59</v>
      </c>
      <c r="D81" s="361" t="s">
        <v>88</v>
      </c>
      <c r="E81" s="361"/>
      <c r="F81" s="361">
        <v>17627.18</v>
      </c>
      <c r="G81" s="361" t="s">
        <v>88</v>
      </c>
      <c r="H81" s="361"/>
      <c r="I81" s="361">
        <v>762.85</v>
      </c>
      <c r="J81" s="361" t="s">
        <v>88</v>
      </c>
      <c r="K81" s="361"/>
      <c r="L81" s="361">
        <v>1061.03</v>
      </c>
      <c r="M81" s="361" t="s">
        <v>88</v>
      </c>
      <c r="N81" s="361"/>
      <c r="O81" s="362">
        <v>11589.11</v>
      </c>
      <c r="P81" s="362" t="s">
        <v>88</v>
      </c>
      <c r="Q81" s="362"/>
      <c r="R81" s="362">
        <v>15122.52</v>
      </c>
      <c r="S81" s="362" t="s">
        <v>88</v>
      </c>
      <c r="T81" s="362"/>
      <c r="U81" s="361">
        <v>242.58</v>
      </c>
      <c r="V81" s="361" t="s">
        <v>88</v>
      </c>
      <c r="W81" s="361"/>
      <c r="X81" s="361">
        <v>316.57</v>
      </c>
      <c r="Y81" s="361" t="s">
        <v>88</v>
      </c>
      <c r="Z81" s="363">
        <f>+[8]DATOS!F1015</f>
        <v>0</v>
      </c>
    </row>
    <row r="82" spans="1:26" ht="13.95" customHeight="1">
      <c r="A82" s="459" t="s">
        <v>48</v>
      </c>
      <c r="B82" s="459"/>
      <c r="C82" s="212">
        <v>30130.25</v>
      </c>
      <c r="D82" s="212" t="s">
        <v>88</v>
      </c>
      <c r="E82" s="212"/>
      <c r="F82" s="212">
        <v>45721</v>
      </c>
      <c r="G82" s="212" t="s">
        <v>88</v>
      </c>
      <c r="H82" s="212"/>
      <c r="I82" s="361">
        <v>14812.59</v>
      </c>
      <c r="J82" s="361" t="s">
        <v>88</v>
      </c>
      <c r="K82" s="213"/>
      <c r="L82" s="361">
        <v>22638.58</v>
      </c>
      <c r="M82" s="361" t="s">
        <v>88</v>
      </c>
      <c r="N82" s="212"/>
      <c r="O82" s="362">
        <v>8709.11</v>
      </c>
      <c r="P82" s="362" t="s">
        <v>88</v>
      </c>
      <c r="Q82" s="362"/>
      <c r="R82" s="362">
        <v>12723.98</v>
      </c>
      <c r="S82" s="362" t="s">
        <v>88</v>
      </c>
      <c r="T82" s="362"/>
      <c r="U82" s="361">
        <v>1868.99</v>
      </c>
      <c r="V82" s="361" t="s">
        <v>88</v>
      </c>
      <c r="W82" s="361"/>
      <c r="X82" s="361">
        <v>2256.9</v>
      </c>
      <c r="Y82" s="361" t="s">
        <v>88</v>
      </c>
    </row>
    <row r="83" spans="1:26" ht="13.95" customHeight="1">
      <c r="A83" s="353"/>
      <c r="B83" s="353" t="s">
        <v>85</v>
      </c>
      <c r="C83" s="361">
        <v>20536.72</v>
      </c>
      <c r="D83" s="361" t="s">
        <v>88</v>
      </c>
      <c r="E83" s="361"/>
      <c r="F83" s="361">
        <v>32358.68</v>
      </c>
      <c r="G83" s="361" t="s">
        <v>88</v>
      </c>
      <c r="H83" s="361"/>
      <c r="I83" s="361">
        <v>14668.87</v>
      </c>
      <c r="J83" s="361" t="s">
        <v>88</v>
      </c>
      <c r="K83" s="361"/>
      <c r="L83" s="361">
        <v>22432.33</v>
      </c>
      <c r="M83" s="361" t="s">
        <v>88</v>
      </c>
      <c r="N83" s="361"/>
      <c r="O83" s="362">
        <v>378.25</v>
      </c>
      <c r="P83" s="362" t="s">
        <v>88</v>
      </c>
      <c r="Q83" s="362"/>
      <c r="R83" s="362">
        <v>915.43</v>
      </c>
      <c r="S83" s="362" t="s">
        <v>88</v>
      </c>
      <c r="T83" s="362"/>
      <c r="U83" s="361">
        <v>1602.71</v>
      </c>
      <c r="V83" s="361" t="s">
        <v>88</v>
      </c>
      <c r="W83" s="361"/>
      <c r="X83" s="361">
        <v>1874.18</v>
      </c>
      <c r="Y83" s="361" t="s">
        <v>88</v>
      </c>
    </row>
    <row r="84" spans="1:26" ht="13.95" customHeight="1">
      <c r="A84" s="353"/>
      <c r="B84" s="353" t="s">
        <v>86</v>
      </c>
      <c r="C84" s="361">
        <v>9593.5300000000007</v>
      </c>
      <c r="D84" s="361" t="s">
        <v>88</v>
      </c>
      <c r="E84" s="361"/>
      <c r="F84" s="361">
        <v>13362.32</v>
      </c>
      <c r="G84" s="361" t="s">
        <v>88</v>
      </c>
      <c r="H84" s="361"/>
      <c r="I84" s="361">
        <v>143.71</v>
      </c>
      <c r="J84" s="361" t="s">
        <v>88</v>
      </c>
      <c r="K84" s="361"/>
      <c r="L84" s="361">
        <v>206.26</v>
      </c>
      <c r="M84" s="361" t="s">
        <v>88</v>
      </c>
      <c r="N84" s="361"/>
      <c r="O84" s="362">
        <v>8330.86</v>
      </c>
      <c r="P84" s="362" t="s">
        <v>88</v>
      </c>
      <c r="Q84" s="362"/>
      <c r="R84" s="362">
        <v>11808.55</v>
      </c>
      <c r="S84" s="362" t="s">
        <v>88</v>
      </c>
      <c r="T84" s="362"/>
      <c r="U84" s="361">
        <v>266.27999999999997</v>
      </c>
      <c r="V84" s="361" t="s">
        <v>88</v>
      </c>
      <c r="W84" s="361"/>
      <c r="X84" s="361">
        <v>382.72</v>
      </c>
      <c r="Y84" s="361" t="s">
        <v>88</v>
      </c>
      <c r="Z84" s="363">
        <f>+[8]DATOS!F1016</f>
        <v>0</v>
      </c>
    </row>
    <row r="85" spans="1:26" ht="13.95" customHeight="1">
      <c r="A85" s="459" t="s">
        <v>49</v>
      </c>
      <c r="B85" s="459"/>
      <c r="C85" s="212">
        <v>10017.969999999999</v>
      </c>
      <c r="D85" s="212" t="s">
        <v>88</v>
      </c>
      <c r="E85" s="212"/>
      <c r="F85" s="212">
        <v>13617.42</v>
      </c>
      <c r="G85" s="212" t="s">
        <v>88</v>
      </c>
      <c r="H85" s="365"/>
      <c r="I85" s="361">
        <v>4141.8599999999997</v>
      </c>
      <c r="J85" s="361" t="s">
        <v>88</v>
      </c>
      <c r="K85" s="213"/>
      <c r="L85" s="361">
        <v>5401.16</v>
      </c>
      <c r="M85" s="212" t="s">
        <v>88</v>
      </c>
      <c r="N85" s="365"/>
      <c r="O85" s="362">
        <v>3443.82</v>
      </c>
      <c r="P85" s="362" t="s">
        <v>88</v>
      </c>
      <c r="Q85" s="362"/>
      <c r="R85" s="362">
        <v>5031.09</v>
      </c>
      <c r="S85" s="212" t="s">
        <v>88</v>
      </c>
      <c r="T85" s="365"/>
      <c r="U85" s="361">
        <v>461.04</v>
      </c>
      <c r="V85" s="361" t="s">
        <v>88</v>
      </c>
      <c r="W85" s="361"/>
      <c r="X85" s="361">
        <v>722.7</v>
      </c>
      <c r="Y85" s="212" t="s">
        <v>88</v>
      </c>
    </row>
    <row r="86" spans="1:26" ht="13.95" customHeight="1">
      <c r="A86" s="353"/>
      <c r="B86" s="353" t="s">
        <v>85</v>
      </c>
      <c r="C86" s="361">
        <v>6515.17</v>
      </c>
      <c r="D86" s="361" t="s">
        <v>88</v>
      </c>
      <c r="E86" s="361"/>
      <c r="F86" s="361">
        <v>8577.08</v>
      </c>
      <c r="G86" s="212" t="s">
        <v>88</v>
      </c>
      <c r="H86" s="365"/>
      <c r="I86" s="361">
        <v>4088.34</v>
      </c>
      <c r="J86" s="361" t="s">
        <v>88</v>
      </c>
      <c r="K86" s="361"/>
      <c r="L86" s="361">
        <v>5344.93</v>
      </c>
      <c r="M86" s="212" t="s">
        <v>88</v>
      </c>
      <c r="N86" s="365"/>
      <c r="O86" s="362">
        <v>516.74</v>
      </c>
      <c r="P86" s="362" t="s">
        <v>88</v>
      </c>
      <c r="Q86" s="362"/>
      <c r="R86" s="362">
        <v>865.7</v>
      </c>
      <c r="S86" s="212" t="s">
        <v>88</v>
      </c>
      <c r="T86" s="365"/>
      <c r="U86" s="361">
        <v>336.7</v>
      </c>
      <c r="V86" s="361" t="s">
        <v>88</v>
      </c>
      <c r="W86" s="361"/>
      <c r="X86" s="361">
        <v>385.65</v>
      </c>
      <c r="Y86" s="212" t="s">
        <v>88</v>
      </c>
    </row>
    <row r="87" spans="1:26" ht="13.95" customHeight="1">
      <c r="A87" s="353"/>
      <c r="B87" s="353" t="s">
        <v>86</v>
      </c>
      <c r="C87" s="361">
        <v>3502.8</v>
      </c>
      <c r="D87" s="361" t="s">
        <v>88</v>
      </c>
      <c r="E87" s="361"/>
      <c r="F87" s="361">
        <v>5040.34</v>
      </c>
      <c r="G87" s="212" t="s">
        <v>88</v>
      </c>
      <c r="H87" s="365"/>
      <c r="I87" s="361">
        <v>53.52</v>
      </c>
      <c r="J87" s="361" t="s">
        <v>88</v>
      </c>
      <c r="K87" s="361"/>
      <c r="L87" s="361">
        <v>56.23</v>
      </c>
      <c r="M87" s="212" t="s">
        <v>88</v>
      </c>
      <c r="N87" s="365"/>
      <c r="O87" s="362">
        <v>2927.09</v>
      </c>
      <c r="P87" s="362" t="s">
        <v>88</v>
      </c>
      <c r="Q87" s="362"/>
      <c r="R87" s="362">
        <v>4165.3900000000003</v>
      </c>
      <c r="S87" s="212" t="s">
        <v>88</v>
      </c>
      <c r="T87" s="365"/>
      <c r="U87" s="361">
        <v>124.34</v>
      </c>
      <c r="V87" s="361" t="s">
        <v>88</v>
      </c>
      <c r="W87" s="361"/>
      <c r="X87" s="361">
        <v>337.05</v>
      </c>
      <c r="Y87" s="212" t="s">
        <v>88</v>
      </c>
      <c r="Z87" s="363">
        <f>+[8]DATOS!F1017</f>
        <v>0</v>
      </c>
    </row>
    <row r="88" spans="1:26" ht="13.95" customHeight="1">
      <c r="A88" s="459" t="s">
        <v>50</v>
      </c>
      <c r="B88" s="459"/>
      <c r="C88" s="212">
        <v>15654.97</v>
      </c>
      <c r="D88" s="212" t="s">
        <v>88</v>
      </c>
      <c r="E88" s="212"/>
      <c r="F88" s="212">
        <v>19586.830000000002</v>
      </c>
      <c r="G88" s="212" t="s">
        <v>88</v>
      </c>
      <c r="H88" s="365"/>
      <c r="I88" s="361">
        <v>6367.42</v>
      </c>
      <c r="J88" s="361" t="s">
        <v>88</v>
      </c>
      <c r="K88" s="213"/>
      <c r="L88" s="361">
        <v>7985.98</v>
      </c>
      <c r="M88" s="212" t="s">
        <v>88</v>
      </c>
      <c r="N88" s="365"/>
      <c r="O88" s="362">
        <v>5140.13</v>
      </c>
      <c r="P88" s="362" t="s">
        <v>88</v>
      </c>
      <c r="Q88" s="362"/>
      <c r="R88" s="362">
        <v>6179.5</v>
      </c>
      <c r="S88" s="212" t="s">
        <v>88</v>
      </c>
      <c r="T88" s="365"/>
      <c r="U88" s="361">
        <v>1330.36</v>
      </c>
      <c r="V88" s="361" t="s">
        <v>88</v>
      </c>
      <c r="W88" s="361"/>
      <c r="X88" s="361">
        <v>1464.93</v>
      </c>
      <c r="Y88" s="212" t="s">
        <v>88</v>
      </c>
    </row>
    <row r="89" spans="1:26" ht="13.95" customHeight="1">
      <c r="A89" s="353"/>
      <c r="B89" s="353" t="s">
        <v>85</v>
      </c>
      <c r="C89" s="361">
        <v>10084.200000000001</v>
      </c>
      <c r="D89" s="361" t="s">
        <v>88</v>
      </c>
      <c r="E89" s="361"/>
      <c r="F89" s="361">
        <v>12883.72</v>
      </c>
      <c r="G89" s="212" t="s">
        <v>88</v>
      </c>
      <c r="H89" s="365"/>
      <c r="I89" s="361">
        <v>5948.61</v>
      </c>
      <c r="J89" s="361" t="s">
        <v>88</v>
      </c>
      <c r="K89" s="361"/>
      <c r="L89" s="361">
        <v>7279.78</v>
      </c>
      <c r="M89" s="212" t="s">
        <v>88</v>
      </c>
      <c r="N89" s="365"/>
      <c r="O89" s="362">
        <v>508.32</v>
      </c>
      <c r="P89" s="362" t="s">
        <v>88</v>
      </c>
      <c r="Q89" s="362"/>
      <c r="R89" s="362">
        <v>811.13</v>
      </c>
      <c r="S89" s="212" t="s">
        <v>88</v>
      </c>
      <c r="T89" s="365"/>
      <c r="U89" s="361">
        <v>1061.1400000000001</v>
      </c>
      <c r="V89" s="361" t="s">
        <v>88</v>
      </c>
      <c r="W89" s="361"/>
      <c r="X89" s="361">
        <v>1116.3499999999999</v>
      </c>
      <c r="Y89" s="212" t="s">
        <v>88</v>
      </c>
    </row>
    <row r="90" spans="1:26" ht="13.95" customHeight="1">
      <c r="A90" s="353"/>
      <c r="B90" s="353" t="s">
        <v>86</v>
      </c>
      <c r="C90" s="361">
        <v>5570.77</v>
      </c>
      <c r="D90" s="361" t="s">
        <v>88</v>
      </c>
      <c r="E90" s="361"/>
      <c r="F90" s="361">
        <v>6703.1</v>
      </c>
      <c r="G90" s="212" t="s">
        <v>88</v>
      </c>
      <c r="H90" s="365"/>
      <c r="I90" s="361">
        <v>418.81</v>
      </c>
      <c r="J90" s="361" t="s">
        <v>88</v>
      </c>
      <c r="K90" s="361"/>
      <c r="L90" s="361">
        <v>706.2</v>
      </c>
      <c r="M90" s="212" t="s">
        <v>88</v>
      </c>
      <c r="N90" s="365"/>
      <c r="O90" s="362">
        <v>4631.8100000000004</v>
      </c>
      <c r="P90" s="362" t="s">
        <v>88</v>
      </c>
      <c r="Q90" s="362"/>
      <c r="R90" s="362">
        <v>5368.37</v>
      </c>
      <c r="S90" s="212" t="s">
        <v>88</v>
      </c>
      <c r="T90" s="365"/>
      <c r="U90" s="361">
        <v>269.22000000000003</v>
      </c>
      <c r="V90" s="361" t="s">
        <v>88</v>
      </c>
      <c r="W90" s="361"/>
      <c r="X90" s="361">
        <v>348.58</v>
      </c>
      <c r="Y90" s="212" t="s">
        <v>88</v>
      </c>
      <c r="Z90" s="363">
        <f>+[8]DATOS!F1018</f>
        <v>0</v>
      </c>
    </row>
    <row r="91" spans="1:26" ht="13.95" customHeight="1">
      <c r="A91" s="459" t="s">
        <v>51</v>
      </c>
      <c r="B91" s="459"/>
      <c r="C91" s="212">
        <v>69018.73</v>
      </c>
      <c r="D91" s="212" t="s">
        <v>88</v>
      </c>
      <c r="E91" s="212"/>
      <c r="F91" s="212">
        <v>78772.14</v>
      </c>
      <c r="G91" s="212" t="s">
        <v>88</v>
      </c>
      <c r="H91" s="212"/>
      <c r="I91" s="361">
        <v>29743.23</v>
      </c>
      <c r="J91" s="361" t="s">
        <v>88</v>
      </c>
      <c r="K91" s="213"/>
      <c r="L91" s="361">
        <v>34129.81</v>
      </c>
      <c r="M91" s="361" t="s">
        <v>88</v>
      </c>
      <c r="N91" s="361"/>
      <c r="O91" s="362">
        <v>15612.49</v>
      </c>
      <c r="P91" s="362" t="s">
        <v>88</v>
      </c>
      <c r="Q91" s="362"/>
      <c r="R91" s="362">
        <v>18677.41</v>
      </c>
      <c r="S91" s="362" t="s">
        <v>88</v>
      </c>
      <c r="T91" s="362"/>
      <c r="U91" s="361">
        <v>6613.74</v>
      </c>
      <c r="V91" s="361" t="s">
        <v>88</v>
      </c>
      <c r="W91" s="361"/>
      <c r="X91" s="361">
        <v>7046.94</v>
      </c>
      <c r="Y91" s="361" t="s">
        <v>88</v>
      </c>
    </row>
    <row r="92" spans="1:26" ht="13.95" customHeight="1">
      <c r="A92" s="353"/>
      <c r="B92" s="353" t="s">
        <v>85</v>
      </c>
      <c r="C92" s="361">
        <v>41924.75</v>
      </c>
      <c r="D92" s="361" t="s">
        <v>88</v>
      </c>
      <c r="E92" s="361"/>
      <c r="F92" s="361">
        <v>46110.080000000002</v>
      </c>
      <c r="G92" s="361" t="s">
        <v>88</v>
      </c>
      <c r="H92" s="361"/>
      <c r="I92" s="361">
        <v>26269.01</v>
      </c>
      <c r="J92" s="361" t="s">
        <v>88</v>
      </c>
      <c r="K92" s="361"/>
      <c r="L92" s="361">
        <v>29859.16</v>
      </c>
      <c r="M92" s="361" t="s">
        <v>88</v>
      </c>
      <c r="N92" s="361"/>
      <c r="O92" s="362">
        <v>2125.92</v>
      </c>
      <c r="P92" s="362" t="s">
        <v>88</v>
      </c>
      <c r="Q92" s="362"/>
      <c r="R92" s="362">
        <v>2988.42</v>
      </c>
      <c r="S92" s="362" t="s">
        <v>88</v>
      </c>
      <c r="T92" s="362"/>
      <c r="U92" s="361">
        <v>3863.05</v>
      </c>
      <c r="V92" s="361" t="s">
        <v>88</v>
      </c>
      <c r="W92" s="361"/>
      <c r="X92" s="361">
        <v>3895.31</v>
      </c>
      <c r="Y92" s="361" t="s">
        <v>88</v>
      </c>
    </row>
    <row r="93" spans="1:26" ht="13.95" customHeight="1">
      <c r="A93" s="353"/>
      <c r="B93" s="353" t="s">
        <v>86</v>
      </c>
      <c r="C93" s="361">
        <v>27093.98</v>
      </c>
      <c r="D93" s="361" t="s">
        <v>88</v>
      </c>
      <c r="E93" s="361"/>
      <c r="F93" s="361">
        <v>32662.06</v>
      </c>
      <c r="G93" s="361" t="s">
        <v>88</v>
      </c>
      <c r="H93" s="361"/>
      <c r="I93" s="361">
        <v>3474.22</v>
      </c>
      <c r="J93" s="361" t="s">
        <v>88</v>
      </c>
      <c r="K93" s="361"/>
      <c r="L93" s="361">
        <v>4270.6499999999996</v>
      </c>
      <c r="M93" s="361" t="s">
        <v>88</v>
      </c>
      <c r="N93" s="361"/>
      <c r="O93" s="362">
        <v>13486.57</v>
      </c>
      <c r="P93" s="362" t="s">
        <v>88</v>
      </c>
      <c r="Q93" s="362"/>
      <c r="R93" s="362">
        <v>15689</v>
      </c>
      <c r="S93" s="362" t="s">
        <v>88</v>
      </c>
      <c r="T93" s="362"/>
      <c r="U93" s="361">
        <v>2750.68</v>
      </c>
      <c r="V93" s="361" t="s">
        <v>88</v>
      </c>
      <c r="W93" s="361"/>
      <c r="X93" s="361">
        <v>3151.63</v>
      </c>
      <c r="Y93" s="361" t="s">
        <v>88</v>
      </c>
      <c r="Z93" s="363">
        <f>+[8]DATOS!F1019</f>
        <v>0</v>
      </c>
    </row>
    <row r="94" spans="1:26" ht="13.95" customHeight="1">
      <c r="A94" s="459" t="s">
        <v>91</v>
      </c>
      <c r="B94" s="459"/>
      <c r="C94" s="212">
        <v>130699.24</v>
      </c>
      <c r="D94" s="212" t="s">
        <v>88</v>
      </c>
      <c r="E94" s="212"/>
      <c r="F94" s="212">
        <v>147562.47</v>
      </c>
      <c r="G94" s="212" t="s">
        <v>25</v>
      </c>
      <c r="H94" s="365"/>
      <c r="I94" s="361">
        <v>57315.54</v>
      </c>
      <c r="J94" s="361" t="s">
        <v>88</v>
      </c>
      <c r="K94" s="213"/>
      <c r="L94" s="361">
        <v>66933.279999999999</v>
      </c>
      <c r="M94" s="212" t="s">
        <v>25</v>
      </c>
      <c r="N94" s="365"/>
      <c r="O94" s="362">
        <v>35153.29</v>
      </c>
      <c r="P94" s="362" t="s">
        <v>88</v>
      </c>
      <c r="Q94" s="362"/>
      <c r="R94" s="362">
        <v>42825.22</v>
      </c>
      <c r="S94" s="212" t="s">
        <v>25</v>
      </c>
      <c r="T94" s="365"/>
      <c r="U94" s="361">
        <v>12982.56</v>
      </c>
      <c r="V94" s="361" t="s">
        <v>88</v>
      </c>
      <c r="W94" s="361"/>
      <c r="X94" s="361">
        <v>12998.51</v>
      </c>
      <c r="Y94" s="212" t="s">
        <v>25</v>
      </c>
    </row>
    <row r="95" spans="1:26" ht="13.95" customHeight="1">
      <c r="A95" s="353"/>
      <c r="B95" s="353" t="s">
        <v>85</v>
      </c>
      <c r="C95" s="361">
        <v>68695.789999999994</v>
      </c>
      <c r="D95" s="361" t="s">
        <v>88</v>
      </c>
      <c r="E95" s="361"/>
      <c r="F95" s="361">
        <v>78918.77</v>
      </c>
      <c r="G95" s="212" t="s">
        <v>25</v>
      </c>
      <c r="H95" s="365"/>
      <c r="I95" s="361">
        <v>46124.99</v>
      </c>
      <c r="J95" s="361" t="s">
        <v>88</v>
      </c>
      <c r="K95" s="361"/>
      <c r="L95" s="361">
        <v>54379</v>
      </c>
      <c r="M95" s="212" t="s">
        <v>25</v>
      </c>
      <c r="N95" s="365"/>
      <c r="O95" s="362">
        <v>6091.17</v>
      </c>
      <c r="P95" s="362" t="s">
        <v>88</v>
      </c>
      <c r="Q95" s="362"/>
      <c r="R95" s="362">
        <v>8687.16</v>
      </c>
      <c r="S95" s="212" t="s">
        <v>25</v>
      </c>
      <c r="T95" s="365"/>
      <c r="U95" s="361">
        <v>4525.0200000000004</v>
      </c>
      <c r="V95" s="361" t="s">
        <v>88</v>
      </c>
      <c r="W95" s="361"/>
      <c r="X95" s="361">
        <v>4032.61</v>
      </c>
      <c r="Y95" s="212" t="s">
        <v>25</v>
      </c>
    </row>
    <row r="96" spans="1:26" ht="13.95" customHeight="1">
      <c r="A96" s="353"/>
      <c r="B96" s="353" t="s">
        <v>86</v>
      </c>
      <c r="C96" s="361">
        <v>62003.45</v>
      </c>
      <c r="D96" s="361" t="s">
        <v>88</v>
      </c>
      <c r="E96" s="361"/>
      <c r="F96" s="361">
        <v>68643.69</v>
      </c>
      <c r="G96" s="212" t="s">
        <v>25</v>
      </c>
      <c r="H96" s="365"/>
      <c r="I96" s="361">
        <v>11190.55</v>
      </c>
      <c r="J96" s="361" t="s">
        <v>88</v>
      </c>
      <c r="K96" s="361"/>
      <c r="L96" s="361">
        <v>12554.28</v>
      </c>
      <c r="M96" s="212" t="s">
        <v>25</v>
      </c>
      <c r="N96" s="365"/>
      <c r="O96" s="362">
        <v>29062.13</v>
      </c>
      <c r="P96" s="362" t="s">
        <v>88</v>
      </c>
      <c r="Q96" s="362"/>
      <c r="R96" s="362">
        <v>34138.07</v>
      </c>
      <c r="S96" s="212" t="s">
        <v>25</v>
      </c>
      <c r="T96" s="365"/>
      <c r="U96" s="361">
        <v>8457.5400000000009</v>
      </c>
      <c r="V96" s="361" t="s">
        <v>88</v>
      </c>
      <c r="W96" s="361"/>
      <c r="X96" s="361">
        <v>8965.91</v>
      </c>
      <c r="Y96" s="212" t="s">
        <v>25</v>
      </c>
      <c r="Z96" s="363">
        <f>+[8]DATOS!F1020</f>
        <v>0</v>
      </c>
    </row>
    <row r="97" spans="1:50">
      <c r="A97" s="459" t="s">
        <v>139</v>
      </c>
      <c r="B97" s="459"/>
      <c r="C97" s="212">
        <v>617696.98</v>
      </c>
      <c r="D97" s="212" t="s">
        <v>25</v>
      </c>
      <c r="E97" s="212"/>
      <c r="F97" s="212" t="s">
        <v>133</v>
      </c>
      <c r="G97" s="212" t="s">
        <v>88</v>
      </c>
      <c r="H97" s="365"/>
      <c r="I97" s="361">
        <v>271544.90999999997</v>
      </c>
      <c r="J97" s="212" t="s">
        <v>25</v>
      </c>
      <c r="K97" s="213"/>
      <c r="L97" s="212" t="s">
        <v>133</v>
      </c>
      <c r="M97" s="212" t="s">
        <v>88</v>
      </c>
      <c r="N97" s="365"/>
      <c r="O97" s="362">
        <v>200641.85</v>
      </c>
      <c r="P97" s="212" t="s">
        <v>25</v>
      </c>
      <c r="Q97" s="362"/>
      <c r="R97" s="212" t="s">
        <v>133</v>
      </c>
      <c r="S97" s="212" t="s">
        <v>88</v>
      </c>
      <c r="T97" s="365"/>
      <c r="U97" s="361">
        <v>39304.78</v>
      </c>
      <c r="V97" s="212" t="s">
        <v>25</v>
      </c>
      <c r="W97" s="361"/>
      <c r="X97" s="212" t="s">
        <v>133</v>
      </c>
      <c r="Y97" s="212" t="s">
        <v>88</v>
      </c>
    </row>
    <row r="98" spans="1:50">
      <c r="A98" s="353"/>
      <c r="B98" s="353" t="s">
        <v>85</v>
      </c>
      <c r="C98" s="361">
        <v>373887.68</v>
      </c>
      <c r="D98" s="212" t="s">
        <v>25</v>
      </c>
      <c r="E98" s="361"/>
      <c r="F98" s="212" t="s">
        <v>133</v>
      </c>
      <c r="G98" s="212" t="s">
        <v>88</v>
      </c>
      <c r="H98" s="365"/>
      <c r="I98" s="361">
        <v>263697.8</v>
      </c>
      <c r="J98" s="212" t="s">
        <v>25</v>
      </c>
      <c r="K98" s="361"/>
      <c r="L98" s="212" t="s">
        <v>133</v>
      </c>
      <c r="M98" s="212" t="s">
        <v>88</v>
      </c>
      <c r="N98" s="365"/>
      <c r="O98" s="362">
        <v>15067.43</v>
      </c>
      <c r="P98" s="212" t="s">
        <v>25</v>
      </c>
      <c r="Q98" s="362"/>
      <c r="R98" s="212" t="s">
        <v>133</v>
      </c>
      <c r="S98" s="212" t="s">
        <v>88</v>
      </c>
      <c r="T98" s="365"/>
      <c r="U98" s="361">
        <v>31559.31</v>
      </c>
      <c r="V98" s="212" t="s">
        <v>25</v>
      </c>
      <c r="W98" s="361"/>
      <c r="X98" s="212" t="s">
        <v>133</v>
      </c>
      <c r="Y98" s="212" t="s">
        <v>88</v>
      </c>
    </row>
    <row r="99" spans="1:50">
      <c r="A99" s="353"/>
      <c r="B99" s="353" t="s">
        <v>86</v>
      </c>
      <c r="C99" s="361">
        <v>243809.3</v>
      </c>
      <c r="D99" s="212" t="s">
        <v>25</v>
      </c>
      <c r="E99" s="361"/>
      <c r="F99" s="212" t="s">
        <v>133</v>
      </c>
      <c r="G99" s="212" t="s">
        <v>88</v>
      </c>
      <c r="H99" s="365"/>
      <c r="I99" s="361">
        <v>7847.11</v>
      </c>
      <c r="J99" s="212" t="s">
        <v>25</v>
      </c>
      <c r="K99" s="361"/>
      <c r="L99" s="212" t="s">
        <v>133</v>
      </c>
      <c r="M99" s="212" t="s">
        <v>88</v>
      </c>
      <c r="N99" s="365"/>
      <c r="O99" s="362">
        <v>185574.41</v>
      </c>
      <c r="P99" s="212" t="s">
        <v>25</v>
      </c>
      <c r="Q99" s="362"/>
      <c r="R99" s="212" t="s">
        <v>133</v>
      </c>
      <c r="S99" s="212" t="s">
        <v>88</v>
      </c>
      <c r="T99" s="365"/>
      <c r="U99" s="361">
        <v>7745.47</v>
      </c>
      <c r="V99" s="212" t="s">
        <v>25</v>
      </c>
      <c r="W99" s="361"/>
      <c r="X99" s="212" t="s">
        <v>133</v>
      </c>
      <c r="Y99" s="212" t="s">
        <v>88</v>
      </c>
      <c r="Z99" s="363">
        <f>+[8]DATOS!F1021</f>
        <v>0</v>
      </c>
    </row>
    <row r="100" spans="1:50" ht="18" customHeight="1">
      <c r="A100" s="353"/>
      <c r="B100" s="353"/>
      <c r="C100" s="361"/>
      <c r="D100" s="212"/>
      <c r="E100" s="361"/>
      <c r="F100" s="212"/>
      <c r="G100" s="212"/>
      <c r="H100" s="365"/>
      <c r="I100" s="361"/>
      <c r="J100" s="212"/>
      <c r="K100" s="361"/>
      <c r="L100" s="212"/>
      <c r="M100" s="212"/>
      <c r="N100" s="365"/>
      <c r="O100" s="362"/>
      <c r="P100" s="212"/>
      <c r="Q100" s="362"/>
      <c r="R100" s="212"/>
      <c r="S100" s="212"/>
      <c r="T100" s="365"/>
      <c r="U100" s="361"/>
      <c r="V100" s="212"/>
      <c r="W100" s="361"/>
      <c r="X100" s="212"/>
      <c r="Y100" s="212"/>
      <c r="Z100" s="363"/>
    </row>
    <row r="101" spans="1:50" ht="12.6" customHeight="1"/>
    <row r="102" spans="1:50" s="348" customFormat="1" ht="12.75" customHeight="1">
      <c r="A102" s="30" t="s">
        <v>55</v>
      </c>
      <c r="B102" s="30"/>
      <c r="C102" s="60"/>
      <c r="D102" s="60"/>
      <c r="E102" s="60"/>
      <c r="F102" s="29"/>
      <c r="G102" s="60"/>
      <c r="H102" s="60"/>
      <c r="I102" s="60"/>
      <c r="J102" s="29"/>
      <c r="K102" s="29"/>
      <c r="L102" s="60"/>
      <c r="M102" s="60"/>
      <c r="N102" s="60"/>
      <c r="O102" s="29"/>
      <c r="P102" s="367"/>
      <c r="Q102" s="367"/>
      <c r="R102" s="367"/>
      <c r="S102" s="367"/>
      <c r="T102" s="367"/>
      <c r="U102" s="367"/>
      <c r="V102" s="367"/>
      <c r="W102" s="367"/>
      <c r="X102" s="367"/>
      <c r="Y102" s="367"/>
      <c r="Z102" s="367"/>
      <c r="AA102" s="367"/>
      <c r="AB102" s="367"/>
      <c r="AC102" s="345"/>
      <c r="AD102" s="345"/>
      <c r="AE102" s="345"/>
      <c r="AF102" s="345"/>
      <c r="AG102" s="345"/>
      <c r="AH102" s="345"/>
      <c r="AI102" s="345"/>
      <c r="AJ102" s="345"/>
      <c r="AK102" s="345"/>
      <c r="AL102" s="345"/>
      <c r="AM102" s="345"/>
      <c r="AN102" s="345"/>
      <c r="AO102" s="345"/>
      <c r="AP102" s="345"/>
      <c r="AQ102" s="345"/>
      <c r="AR102" s="345"/>
      <c r="AS102" s="345"/>
      <c r="AT102" s="345"/>
      <c r="AU102" s="345"/>
      <c r="AV102" s="345"/>
      <c r="AW102" s="367"/>
      <c r="AX102" s="367"/>
    </row>
    <row r="103" spans="1:50" s="348" customFormat="1" ht="12.75" customHeight="1">
      <c r="A103" s="30" t="s">
        <v>157</v>
      </c>
      <c r="B103" s="30"/>
      <c r="C103" s="60"/>
      <c r="D103" s="60"/>
      <c r="E103" s="60"/>
      <c r="F103" s="29"/>
      <c r="G103" s="60"/>
      <c r="H103" s="60"/>
      <c r="I103" s="60"/>
      <c r="J103" s="29"/>
      <c r="K103" s="29"/>
      <c r="L103" s="60"/>
      <c r="M103" s="60"/>
      <c r="N103" s="60"/>
      <c r="O103" s="29"/>
      <c r="P103" s="367"/>
      <c r="Q103" s="367"/>
      <c r="R103" s="367"/>
      <c r="S103" s="367"/>
      <c r="T103" s="367"/>
      <c r="U103" s="367"/>
      <c r="V103" s="367"/>
      <c r="W103" s="367"/>
      <c r="X103" s="367"/>
      <c r="Y103" s="367"/>
      <c r="Z103" s="367"/>
      <c r="AA103" s="367"/>
      <c r="AB103" s="367"/>
      <c r="AC103" s="345"/>
      <c r="AD103" s="345"/>
      <c r="AE103" s="345"/>
      <c r="AF103" s="345"/>
      <c r="AG103" s="345"/>
      <c r="AH103" s="345"/>
      <c r="AI103" s="345"/>
      <c r="AJ103" s="345"/>
      <c r="AK103" s="345"/>
      <c r="AL103" s="345"/>
      <c r="AM103" s="345"/>
      <c r="AN103" s="345"/>
      <c r="AO103" s="345"/>
      <c r="AP103" s="345"/>
      <c r="AQ103" s="345"/>
      <c r="AR103" s="345"/>
      <c r="AS103" s="345"/>
      <c r="AT103" s="345"/>
      <c r="AU103" s="345"/>
      <c r="AV103" s="345"/>
      <c r="AW103" s="367"/>
      <c r="AX103" s="367"/>
    </row>
    <row r="104" spans="1:50" s="348" customFormat="1" ht="24.75" customHeight="1">
      <c r="A104" s="462" t="s">
        <v>140</v>
      </c>
      <c r="B104" s="462"/>
      <c r="C104" s="462"/>
      <c r="D104" s="462"/>
      <c r="E104" s="462"/>
      <c r="F104" s="462"/>
      <c r="G104" s="462"/>
      <c r="H104" s="462"/>
      <c r="I104" s="462"/>
      <c r="J104" s="462"/>
      <c r="K104" s="462"/>
      <c r="L104" s="462"/>
      <c r="M104" s="462"/>
      <c r="N104" s="462"/>
      <c r="O104" s="462"/>
      <c r="P104" s="462"/>
      <c r="Q104" s="462"/>
      <c r="R104" s="462"/>
      <c r="S104" s="462"/>
      <c r="T104" s="462"/>
      <c r="U104" s="462"/>
      <c r="V104" s="462"/>
      <c r="W104" s="462"/>
      <c r="X104" s="462"/>
      <c r="Y104" s="462"/>
      <c r="Z104" s="367"/>
      <c r="AA104" s="367"/>
      <c r="AB104" s="367"/>
      <c r="AC104" s="345"/>
      <c r="AD104" s="345"/>
      <c r="AE104" s="345"/>
      <c r="AF104" s="345"/>
      <c r="AG104" s="345"/>
      <c r="AH104" s="345"/>
      <c r="AI104" s="345"/>
      <c r="AJ104" s="345"/>
      <c r="AK104" s="345"/>
      <c r="AL104" s="345"/>
      <c r="AM104" s="345"/>
      <c r="AN104" s="345"/>
      <c r="AO104" s="345"/>
      <c r="AP104" s="345"/>
      <c r="AQ104" s="345"/>
      <c r="AR104" s="345"/>
      <c r="AS104" s="345"/>
      <c r="AT104" s="345"/>
      <c r="AU104" s="345"/>
      <c r="AV104" s="345"/>
      <c r="AW104" s="367"/>
      <c r="AX104" s="367"/>
    </row>
    <row r="105" spans="1:50" s="368" customFormat="1" ht="12.75" customHeight="1">
      <c r="A105" s="352" t="s">
        <v>152</v>
      </c>
      <c r="B105" s="17"/>
      <c r="C105" s="17"/>
      <c r="D105" s="17"/>
      <c r="E105" s="17"/>
      <c r="F105" s="17"/>
      <c r="G105" s="17"/>
      <c r="H105" s="17"/>
      <c r="I105" s="17"/>
      <c r="J105" s="17"/>
      <c r="K105" s="17"/>
      <c r="L105" s="17"/>
      <c r="M105" s="17"/>
      <c r="N105" s="17"/>
      <c r="O105" s="17"/>
      <c r="P105" s="17"/>
      <c r="Q105" s="17"/>
      <c r="R105" s="17"/>
      <c r="S105" s="17"/>
      <c r="T105" s="17"/>
      <c r="U105" s="17"/>
      <c r="AC105" s="345"/>
      <c r="AD105" s="345"/>
      <c r="AE105" s="345"/>
      <c r="AF105" s="345"/>
      <c r="AG105" s="345"/>
      <c r="AH105" s="345"/>
      <c r="AI105" s="345"/>
      <c r="AJ105" s="345"/>
      <c r="AK105" s="345"/>
      <c r="AL105" s="345"/>
      <c r="AM105" s="345"/>
      <c r="AN105" s="345"/>
      <c r="AO105" s="345"/>
      <c r="AP105" s="345"/>
      <c r="AQ105" s="345"/>
      <c r="AR105" s="345"/>
      <c r="AS105" s="345"/>
      <c r="AT105" s="345"/>
      <c r="AU105" s="345"/>
      <c r="AV105" s="345"/>
    </row>
    <row r="106" spans="1:50" ht="12.75" customHeight="1">
      <c r="A106" s="423" t="s">
        <v>153</v>
      </c>
      <c r="B106" s="463"/>
      <c r="C106" s="463"/>
      <c r="D106" s="463"/>
      <c r="E106" s="463"/>
      <c r="F106" s="463"/>
    </row>
  </sheetData>
  <mergeCells count="47">
    <mergeCell ref="A94:B94"/>
    <mergeCell ref="A97:B97"/>
    <mergeCell ref="A104:Y104"/>
    <mergeCell ref="A106:F106"/>
    <mergeCell ref="A76:B76"/>
    <mergeCell ref="A79:B79"/>
    <mergeCell ref="A82:B82"/>
    <mergeCell ref="A85:B85"/>
    <mergeCell ref="A88:B88"/>
    <mergeCell ref="A91:B91"/>
    <mergeCell ref="A31:B31"/>
    <mergeCell ref="A34:B34"/>
    <mergeCell ref="A73:B73"/>
    <mergeCell ref="A40:B40"/>
    <mergeCell ref="A43:B43"/>
    <mergeCell ref="A46:B46"/>
    <mergeCell ref="A49:B49"/>
    <mergeCell ref="A52:B52"/>
    <mergeCell ref="A55:B55"/>
    <mergeCell ref="A58:B58"/>
    <mergeCell ref="A61:B61"/>
    <mergeCell ref="A64:B64"/>
    <mergeCell ref="A67:B67"/>
    <mergeCell ref="A70:B70"/>
    <mergeCell ref="A37:B37"/>
    <mergeCell ref="U8:V8"/>
    <mergeCell ref="X8:Y8"/>
    <mergeCell ref="A10:B10"/>
    <mergeCell ref="A13:B13"/>
    <mergeCell ref="A16:B16"/>
    <mergeCell ref="A19:B19"/>
    <mergeCell ref="C8:D8"/>
    <mergeCell ref="F8:G8"/>
    <mergeCell ref="I8:J8"/>
    <mergeCell ref="L8:M8"/>
    <mergeCell ref="O8:P8"/>
    <mergeCell ref="R8:S8"/>
    <mergeCell ref="A22:B22"/>
    <mergeCell ref="A25:B25"/>
    <mergeCell ref="A28:B28"/>
    <mergeCell ref="A1:G1"/>
    <mergeCell ref="O2:Y4"/>
    <mergeCell ref="C6:X6"/>
    <mergeCell ref="C7:F7"/>
    <mergeCell ref="I7:L7"/>
    <mergeCell ref="O7:R7"/>
    <mergeCell ref="U7:X7"/>
  </mergeCells>
  <hyperlinks>
    <hyperlink ref="A106" r:id="rId1" xr:uid="{F72F8E4C-DBD8-41FC-8FC1-71CB52466B48}"/>
  </hyperlinks>
  <pageMargins left="0.19685039370078741" right="0" top="0.39370078740157483" bottom="0" header="0" footer="0"/>
  <pageSetup paperSize="9" scale="78" orientation="portrait" r:id="rId2"/>
  <headerFooter alignWithMargins="0"/>
  <rowBreaks count="1" manualBreakCount="1">
    <brk id="60" max="16383" man="1"/>
  </rowBreaks>
  <ignoredErrors>
    <ignoredError sqref="J42 V4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23</vt:i4>
      </vt:variant>
    </vt:vector>
  </HeadingPairs>
  <TitlesOfParts>
    <vt:vector size="41" baseType="lpstr">
      <vt:lpstr>ÍNDICE</vt:lpstr>
      <vt:lpstr>PSE-1</vt:lpstr>
      <vt:lpstr>PSE-2</vt:lpstr>
      <vt:lpstr>PSE-3</vt:lpstr>
      <vt:lpstr>PSE-4</vt:lpstr>
      <vt:lpstr>PSE-5</vt:lpstr>
      <vt:lpstr>PSE-6</vt:lpstr>
      <vt:lpstr>PSE-7</vt:lpstr>
      <vt:lpstr>PSE-8A</vt:lpstr>
      <vt:lpstr>PSE-8B</vt:lpstr>
      <vt:lpstr>PSE-9</vt:lpstr>
      <vt:lpstr>PSE-10</vt:lpstr>
      <vt:lpstr>PSE-11</vt:lpstr>
      <vt:lpstr>PSE-12</vt:lpstr>
      <vt:lpstr>PSE-13</vt:lpstr>
      <vt:lpstr>PSE-14</vt:lpstr>
      <vt:lpstr>PSE-15</vt:lpstr>
      <vt:lpstr>FUENTES Y NOTAS</vt:lpstr>
      <vt:lpstr>'FUENTES Y NOTAS'!Área_de_impresión</vt:lpstr>
      <vt:lpstr>ÍNDICE!Área_de_impresión</vt:lpstr>
      <vt:lpstr>'PSE-1'!Área_de_impresión</vt:lpstr>
      <vt:lpstr>'PSE-10'!Área_de_impresión</vt:lpstr>
      <vt:lpstr>'PSE-11'!Área_de_impresión</vt:lpstr>
      <vt:lpstr>'PSE-12'!Área_de_impresión</vt:lpstr>
      <vt:lpstr>'PSE-13'!Área_de_impresión</vt:lpstr>
      <vt:lpstr>'PSE-14'!Área_de_impresión</vt:lpstr>
      <vt:lpstr>'PSE-15'!Área_de_impresión</vt:lpstr>
      <vt:lpstr>'PSE-2'!Área_de_impresión</vt:lpstr>
      <vt:lpstr>'PSE-3'!Área_de_impresión</vt:lpstr>
      <vt:lpstr>'PSE-4'!Área_de_impresión</vt:lpstr>
      <vt:lpstr>'PSE-5'!Área_de_impresión</vt:lpstr>
      <vt:lpstr>'PSE-6'!Área_de_impresión</vt:lpstr>
      <vt:lpstr>'PSE-7'!Área_de_impresión</vt:lpstr>
      <vt:lpstr>'PSE-8A'!Área_de_impresión</vt:lpstr>
      <vt:lpstr>'PSE-8B'!Área_de_impresión</vt:lpstr>
      <vt:lpstr>'PSE-9'!Área_de_impresión</vt:lpstr>
      <vt:lpstr>'PSE-1'!Títulos_a_imprimir</vt:lpstr>
      <vt:lpstr>'PSE-2'!Títulos_a_imprimir</vt:lpstr>
      <vt:lpstr>'PSE-3'!Títulos_a_imprimir</vt:lpstr>
      <vt:lpstr>'PSE-8A'!Títulos_a_imprimir</vt:lpstr>
      <vt:lpstr>'PSE-8B'!Títulos_a_imprimir</vt:lpstr>
    </vt:vector>
  </TitlesOfParts>
  <Company>MTIN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MOYA FLEIREZ, RAQUEL</cp:lastModifiedBy>
  <cp:lastPrinted>2025-09-05T07:37:31Z</cp:lastPrinted>
  <dcterms:created xsi:type="dcterms:W3CDTF">2015-07-31T11:02:07Z</dcterms:created>
  <dcterms:modified xsi:type="dcterms:W3CDTF">2025-09-05T07:44:33Z</dcterms:modified>
</cp:coreProperties>
</file>